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035" windowHeight="9720" activeTab="0"/>
  </bookViews>
  <sheets>
    <sheet name="Result 1" sheetId="1" r:id="rId1"/>
    <sheet name="Comparison" sheetId="2" r:id="rId2"/>
  </sheets>
  <definedNames/>
  <calcPr fullCalcOnLoad="1"/>
</workbook>
</file>

<file path=xl/sharedStrings.xml><?xml version="1.0" encoding="utf-8"?>
<sst xmlns="http://schemas.openxmlformats.org/spreadsheetml/2006/main" count="1114" uniqueCount="607">
  <si>
    <t>File Name</t>
  </si>
  <si>
    <t>Benchmark</t>
  </si>
  <si>
    <t>Version</t>
  </si>
  <si>
    <t>Width</t>
  </si>
  <si>
    <t>Height</t>
  </si>
  <si>
    <t>Anti-Aliasing</t>
  </si>
  <si>
    <t>None</t>
  </si>
  <si>
    <t>Anti-Aliasing Quality</t>
  </si>
  <si>
    <t>Texture Filtering</t>
  </si>
  <si>
    <t>Optimal</t>
  </si>
  <si>
    <t>Anisotropic Level</t>
  </si>
  <si>
    <t>VS Profile</t>
  </si>
  <si>
    <t>3_0</t>
  </si>
  <si>
    <t>PS Profile</t>
  </si>
  <si>
    <t>Force full precision</t>
  </si>
  <si>
    <t>No</t>
  </si>
  <si>
    <t>Disable HW shadow mapping</t>
  </si>
  <si>
    <t>Disable post-processing</t>
  </si>
  <si>
    <t>Force software vertex shader</t>
  </si>
  <si>
    <t>Color mipmaps</t>
  </si>
  <si>
    <t>Force software FP filtering</t>
  </si>
  <si>
    <t>Repeat tests</t>
  </si>
  <si>
    <t>Off</t>
  </si>
  <si>
    <t>Fixed framerate</t>
  </si>
  <si>
    <t>Comment</t>
  </si>
  <si>
    <t>3DMark Score</t>
  </si>
  <si>
    <t>SM2.0 Score</t>
  </si>
  <si>
    <t>HDR/SM3.0 Score</t>
  </si>
  <si>
    <t>CPU Score</t>
  </si>
  <si>
    <t>Game Score</t>
  </si>
  <si>
    <t>N/A</t>
  </si>
  <si>
    <t>GT1 - Return To Proxycon</t>
  </si>
  <si>
    <t>SM2.0 Graphics Tests</t>
  </si>
  <si>
    <t>GT2 - Firefly Forest</t>
  </si>
  <si>
    <t>CPU1 - Red Valley</t>
  </si>
  <si>
    <t>CPU Tests</t>
  </si>
  <si>
    <t>CPU2 - Red Valley</t>
  </si>
  <si>
    <t>HDR1 - Canyon Flight</t>
  </si>
  <si>
    <t>HDR/SM3.0 Graphics Tests</t>
  </si>
  <si>
    <t>HDR2 - Deep Freeze</t>
  </si>
  <si>
    <t>Fill Rate - Single-Texturing</t>
  </si>
  <si>
    <t>Feature Tests</t>
  </si>
  <si>
    <t>Fill Rate - Multi-Texturing</t>
  </si>
  <si>
    <t>Pixel Shader</t>
  </si>
  <si>
    <t>Vertex Shader - Simple</t>
  </si>
  <si>
    <t>Vertex Shader - Complex</t>
  </si>
  <si>
    <t>Shader Particles (SM3.0)</t>
  </si>
  <si>
    <t>Perlin Noise (SM3.0)</t>
  </si>
  <si>
    <t>8 Triangles</t>
  </si>
  <si>
    <t>Batch Size Tests</t>
  </si>
  <si>
    <t>32 Triangles</t>
  </si>
  <si>
    <t>128 Triangles</t>
  </si>
  <si>
    <t>512 Triangles</t>
  </si>
  <si>
    <t>2048 Triangles</t>
  </si>
  <si>
    <t>32768 Triangles</t>
  </si>
  <si>
    <t>System Info</t>
  </si>
  <si>
    <t>CPU Info</t>
  </si>
  <si>
    <t>Physical Processors</t>
  </si>
  <si>
    <t>Logical Processors</t>
  </si>
  <si>
    <t>Central Processing Units</t>
  </si>
  <si>
    <t>Central Processing Unit</t>
  </si>
  <si>
    <t>Manufacturer</t>
  </si>
  <si>
    <t>Intel</t>
  </si>
  <si>
    <t>Family</t>
  </si>
  <si>
    <t>Intel(R) Core(TM)2 CPU T7200 @ 2.00GHz</t>
  </si>
  <si>
    <t>Architecture</t>
  </si>
  <si>
    <t>64-bit</t>
  </si>
  <si>
    <t>Internal Clock</t>
  </si>
  <si>
    <t>Internal Clock Maximum</t>
  </si>
  <si>
    <t>External Clock</t>
  </si>
  <si>
    <t>Socket Designation</t>
  </si>
  <si>
    <t>Microprocessor</t>
  </si>
  <si>
    <t>Type</t>
  </si>
  <si>
    <t>Central</t>
  </si>
  <si>
    <t>Upgrade</t>
  </si>
  <si>
    <t>MultiCore</t>
  </si>
  <si>
    <t>2 Processor Cores</t>
  </si>
  <si>
    <t>HyperThreadingTechnology</t>
  </si>
  <si>
    <t>Capabilities</t>
  </si>
  <si>
    <t>MMX, CMov, RDTSC, SSE, SSE2, SSE3, PAE, NX</t>
  </si>
  <si>
    <t>Caches</t>
  </si>
  <si>
    <t>Level</t>
  </si>
  <si>
    <t>Capacity</t>
  </si>
  <si>
    <t>Type Details</t>
  </si>
  <si>
    <t>Error Correction Type</t>
  </si>
  <si>
    <t>Associativity</t>
  </si>
  <si>
    <t>Data, Write Back, Internal</t>
  </si>
  <si>
    <t xml:space="preserve"> </t>
  </si>
  <si>
    <t>4-way Set-Associative</t>
  </si>
  <si>
    <t>Internal, Variant</t>
  </si>
  <si>
    <t>Pipeline Burst</t>
  </si>
  <si>
    <t>CPUIDs</t>
  </si>
  <si>
    <t>EAX</t>
  </si>
  <si>
    <t>EBX</t>
  </si>
  <si>
    <t>ECX</t>
  </si>
  <si>
    <t>EDX</t>
  </si>
  <si>
    <t>Order</t>
  </si>
  <si>
    <t>0x0000000a</t>
  </si>
  <si>
    <t>0x756e6547</t>
  </si>
  <si>
    <t>0x6c65746e</t>
  </si>
  <si>
    <t>0x49656e69</t>
  </si>
  <si>
    <t>0x000006f6</t>
  </si>
  <si>
    <t>0x01020800</t>
  </si>
  <si>
    <t>0x0000e3bd</t>
  </si>
  <si>
    <t>0xbfebfbff</t>
  </si>
  <si>
    <t>0x05b0b101</t>
  </si>
  <si>
    <t>0x005657f0</t>
  </si>
  <si>
    <t>0x00000000</t>
  </si>
  <si>
    <t>0x2cb43049</t>
  </si>
  <si>
    <t>0x04000121</t>
  </si>
  <si>
    <t>0x01c0003f</t>
  </si>
  <si>
    <t>0x0000003f</t>
  </si>
  <si>
    <t>0x00000001</t>
  </si>
  <si>
    <t>0x00000040</t>
  </si>
  <si>
    <t>0x00000003</t>
  </si>
  <si>
    <t>0x00022220</t>
  </si>
  <si>
    <t>0x00000002</t>
  </si>
  <si>
    <t>0x00000400</t>
  </si>
  <si>
    <t>0x07280202</t>
  </si>
  <si>
    <t>Ext CPUIDs</t>
  </si>
  <si>
    <t>0x80000008</t>
  </si>
  <si>
    <t>0x20100000</t>
  </si>
  <si>
    <t>0x65746e49</t>
  </si>
  <si>
    <t>0x2952286c</t>
  </si>
  <si>
    <t>0x726f4320</t>
  </si>
  <si>
    <t>0x4d542865</t>
  </si>
  <si>
    <t>0x43203229</t>
  </si>
  <si>
    <t>0x20205550</t>
  </si>
  <si>
    <t>0x20202020</t>
  </si>
  <si>
    <t>0x54202020</t>
  </si>
  <si>
    <t>0x30303237</t>
  </si>
  <si>
    <t>0x20402020</t>
  </si>
  <si>
    <t>0x30302e32</t>
  </si>
  <si>
    <t>0x007a4847</t>
  </si>
  <si>
    <t>0x10008040</t>
  </si>
  <si>
    <t>0x00003024</t>
  </si>
  <si>
    <t>DirectX Info</t>
  </si>
  <si>
    <t>9.0c</t>
  </si>
  <si>
    <t>Long Version</t>
  </si>
  <si>
    <t>4.09.00.0904</t>
  </si>
  <si>
    <t>DirectDraw Info</t>
  </si>
  <si>
    <t>5.03.2600.2180</t>
  </si>
  <si>
    <t>Primary Device</t>
  </si>
  <si>
    <t>NVIDIA GeForce Go 7400</t>
  </si>
  <si>
    <t>Cooperative Adapters</t>
  </si>
  <si>
    <t>Display Devices</t>
  </si>
  <si>
    <t>Display Device</t>
  </si>
  <si>
    <t>Description</t>
  </si>
  <si>
    <t>NVIDIA</t>
  </si>
  <si>
    <t>Total Local Video Memory</t>
  </si>
  <si>
    <t>Total Local Texture Memory</t>
  </si>
  <si>
    <t>AGP Aperture Size</t>
  </si>
  <si>
    <t>Driver File</t>
  </si>
  <si>
    <t>nv4_disp.dll</t>
  </si>
  <si>
    <t>Driver Version</t>
  </si>
  <si>
    <t>8.4.2.9</t>
  </si>
  <si>
    <t>Driver Details</t>
  </si>
  <si>
    <t>Driver Date</t>
  </si>
  <si>
    <t>Driver WHQL Certified</t>
  </si>
  <si>
    <t>Max Texture Width</t>
  </si>
  <si>
    <t>Max Texture Height</t>
  </si>
  <si>
    <t>Max User Clipping Planes</t>
  </si>
  <si>
    <t>Max Active Hardware Lights</t>
  </si>
  <si>
    <t>Max Texture Blending Stages</t>
  </si>
  <si>
    <t>Fixed Function Textures In Single Pass</t>
  </si>
  <si>
    <t>Vertex Shader Version</t>
  </si>
  <si>
    <t>Pixel Shader Version</t>
  </si>
  <si>
    <t>Max Vertex Blend Matrices</t>
  </si>
  <si>
    <t>Max Texture Coordinates</t>
  </si>
  <si>
    <t>PCI</t>
  </si>
  <si>
    <t>Name</t>
  </si>
  <si>
    <t>Vendor ID</t>
  </si>
  <si>
    <t>0x10de</t>
  </si>
  <si>
    <t>Device ID</t>
  </si>
  <si>
    <t>0x01d8</t>
  </si>
  <si>
    <t>SubSystem ID</t>
  </si>
  <si>
    <t>0x01d71028</t>
  </si>
  <si>
    <t>Revision ID</t>
  </si>
  <si>
    <t>0x00a1</t>
  </si>
  <si>
    <t>Bus</t>
  </si>
  <si>
    <t>PCI Express</t>
  </si>
  <si>
    <t>Revision</t>
  </si>
  <si>
    <t>Enabled</t>
  </si>
  <si>
    <t>Rate</t>
  </si>
  <si>
    <t>Sideband Addressing</t>
  </si>
  <si>
    <t>Not Supported</t>
  </si>
  <si>
    <t>Fast Write</t>
  </si>
  <si>
    <t>Texture Formats</t>
  </si>
  <si>
    <t>32-bit ARGB [8888]</t>
  </si>
  <si>
    <t>32-bit RGB [888]</t>
  </si>
  <si>
    <t>16-bit RGB [565]</t>
  </si>
  <si>
    <t>16-bit RGB [555]</t>
  </si>
  <si>
    <t>16-bit ARGB [1555]</t>
  </si>
  <si>
    <t>16-bit ARGB [4444]</t>
  </si>
  <si>
    <t>8-bit A [8]</t>
  </si>
  <si>
    <t>8-bit YUV [800]</t>
  </si>
  <si>
    <t>16-bit AYUV [8800]</t>
  </si>
  <si>
    <t>FourCC [DXT1]</t>
  </si>
  <si>
    <t>FourCC [DXT2]</t>
  </si>
  <si>
    <t>FourCC [DXT3]</t>
  </si>
  <si>
    <t>FourCC [DXT4]</t>
  </si>
  <si>
    <t>FourCC [DXT5]</t>
  </si>
  <si>
    <t>AGP Texturing, Hardware Transform and Lighting, Positional Lights, Subpixel Accurate Rasterizing, Stencil Buffers, Range Fog, Table Fog, Vertex Fog, W-Fog, Specular Gouraud Shading, Anisotropic Filtering, Bilinear Filtering, Point Sampling, Trilinear Filtering, Additive Texture Blending, Dot3 Texture Blending, Multiplicative Texture Blending, Subtractive Texture Blending, Environmental Bump Mapping, Environmental Bump Mapping With Luminance, Cube Mapping, Factor Alpha Blending, Vertex Alpha Blending, Texture Alpha Blending, Texture Clamping, Texture Mirroring, Texture Wrapping, Guard Band Support, Mipmap LOD Bias Adjustment, Projected Textures, Volume Textures, Point Primitive Support, Full-Screen Anti-Aliasing, DXT Compressed Textures, Two Sided Stencil Test, Mipmapped Volume Textures, Mipmapped Cube Textures, Texture Border Color, Spherical Mapping, Automatic Mipmap Generation, Hardware Rasterization, Shading, Transform and Lighting, Scissor Test, Legacy Depth Bias</t>
  </si>
  <si>
    <t>VGA Memory Clock</t>
  </si>
  <si>
    <t>VGA Core Clock</t>
  </si>
  <si>
    <t>DirectShow Info</t>
  </si>
  <si>
    <t>6.05.2600.2180</t>
  </si>
  <si>
    <t>Registered DirectShow Filters</t>
  </si>
  <si>
    <t>.RAM file Parser</t>
  </si>
  <si>
    <t>AC3 Parser Filter</t>
  </si>
  <si>
    <t>ACELP.net Sipro Lab Audio Decoder</t>
  </si>
  <si>
    <t>ACM Wrapper</t>
  </si>
  <si>
    <t>ASF ACM Handler</t>
  </si>
  <si>
    <t>ASF DIB Handler</t>
  </si>
  <si>
    <t>ASF DJPEG Handler</t>
  </si>
  <si>
    <t>ASF ICM Handler</t>
  </si>
  <si>
    <t>ASF JPEG Handler</t>
  </si>
  <si>
    <t>ASF URL Handler</t>
  </si>
  <si>
    <t>ASF embedded stuff Handler</t>
  </si>
  <si>
    <t>ASX file Parser</t>
  </si>
  <si>
    <t>ASX v.2 file Parser</t>
  </si>
  <si>
    <t>AVI Decompressor</t>
  </si>
  <si>
    <t>AVI Draw</t>
  </si>
  <si>
    <t>AVI Splitter</t>
  </si>
  <si>
    <t>AVI/WAV File Source</t>
  </si>
  <si>
    <t>BDA Slip De-Framer</t>
  </si>
  <si>
    <t>Color Space Converter</t>
  </si>
  <si>
    <t>CyberLink Audio Decoder (MD3)</t>
  </si>
  <si>
    <t>CyberLink AudioCD Filter (MD3)</t>
  </si>
  <si>
    <t>CyberLink DVD Navigator (MD3)</t>
  </si>
  <si>
    <t>CyberLink MP3 Wrapper-PCM</t>
  </si>
  <si>
    <t>CyberLink MPEG-1 Splitter</t>
  </si>
  <si>
    <t>CyberLink MPEG-2 Splitter</t>
  </si>
  <si>
    <t>CyberLink Video/SP Decoder (MD3)</t>
  </si>
  <si>
    <t>CyberLink Video/SP Decoder (ShEX)</t>
  </si>
  <si>
    <t>DV Muxer</t>
  </si>
  <si>
    <t>DV Splitter</t>
  </si>
  <si>
    <t>DV Video Decoder</t>
  </si>
  <si>
    <t>Decrypt/Tag</t>
  </si>
  <si>
    <t>Default DirectSound Device</t>
  </si>
  <si>
    <t>Default MidiOut Device</t>
  </si>
  <si>
    <t>File Source (Async.)</t>
  </si>
  <si>
    <t>File Source (Netshow URL)</t>
  </si>
  <si>
    <t>File Source (URL)</t>
  </si>
  <si>
    <t>File stream renderer</t>
  </si>
  <si>
    <t>Indeo audio software</t>
  </si>
  <si>
    <t>Indeo video 4.4 Decompression Filter</t>
  </si>
  <si>
    <t>Indeo video 5.10 Decompression Filter</t>
  </si>
  <si>
    <t>Internal Script Command Renderer</t>
  </si>
  <si>
    <t>Line 21 Decoder</t>
  </si>
  <si>
    <t>Line 21 Decoder 2</t>
  </si>
  <si>
    <t>MIDI Parser</t>
  </si>
  <si>
    <t>MJPEG Decompressor</t>
  </si>
  <si>
    <t>MPEG Audio Decoder</t>
  </si>
  <si>
    <t>MPEG Layer-3 Decoder</t>
  </si>
  <si>
    <t>MPEG Video Decoder</t>
  </si>
  <si>
    <t>MPEG-2 Demultiplexer</t>
  </si>
  <si>
    <t>MPEG-2 Splitter</t>
  </si>
  <si>
    <t>MPEG-I Stream Splitter</t>
  </si>
  <si>
    <t>Microsoft MPEG-4 Video Decompressor</t>
  </si>
  <si>
    <t>Microsoft Screen Video Decompressor</t>
  </si>
  <si>
    <t>Multi-file Parser</t>
  </si>
  <si>
    <t>NSC file Parser</t>
  </si>
  <si>
    <t>Overlay Mixer2</t>
  </si>
  <si>
    <t>QT Decompressor</t>
  </si>
  <si>
    <t>QuickTime Movie Parser</t>
  </si>
  <si>
    <t>SAMI (CC) Parser</t>
  </si>
  <si>
    <t>Tivo DirectShow Source Filter</t>
  </si>
  <si>
    <t>VBI Surface Allocator</t>
  </si>
  <si>
    <t>VGA 16 Color Ditherer</t>
  </si>
  <si>
    <t>Video Port Manager</t>
  </si>
  <si>
    <t>Video Renderer</t>
  </si>
  <si>
    <t>WM ASF Reader</t>
  </si>
  <si>
    <t>WM ASF Writer</t>
  </si>
  <si>
    <t>WST Decoder</t>
  </si>
  <si>
    <t>Wave Parser</t>
  </si>
  <si>
    <t>Windows Media Audio Decoder</t>
  </si>
  <si>
    <t>Windows Media Multiplexer</t>
  </si>
  <si>
    <t>Windows Media Update Filter</t>
  </si>
  <si>
    <t>Windows Media Video Decoder</t>
  </si>
  <si>
    <t>Windows Media source filter</t>
  </si>
  <si>
    <t>XML Playlist</t>
  </si>
  <si>
    <t>DirectSound Info</t>
  </si>
  <si>
    <t>5.3.2600.2180</t>
  </si>
  <si>
    <t>Speaker Configuration</t>
  </si>
  <si>
    <t>Stereo</t>
  </si>
  <si>
    <t>Speaker Geometry</t>
  </si>
  <si>
    <t>Wide</t>
  </si>
  <si>
    <t>SigmaTel Audio</t>
  </si>
  <si>
    <t>Sound Devices</t>
  </si>
  <si>
    <t>Sound Device</t>
  </si>
  <si>
    <t>SigmaTel</t>
  </si>
  <si>
    <t>sthda.sys</t>
  </si>
  <si>
    <t>5.10.0.4995</t>
  </si>
  <si>
    <t>Max Supported 3D Hardware Sounds</t>
  </si>
  <si>
    <t>SigmaTel High Definition Audio CODEC</t>
  </si>
  <si>
    <t>0x0000</t>
  </si>
  <si>
    <t>HD Audio Support</t>
  </si>
  <si>
    <t>EAX Support</t>
  </si>
  <si>
    <t>Memory Info</t>
  </si>
  <si>
    <t>Total Physical Memory</t>
  </si>
  <si>
    <t>Free Physical Memory</t>
  </si>
  <si>
    <t>Total Pagefile Memory</t>
  </si>
  <si>
    <t>Free Pagefile Memory</t>
  </si>
  <si>
    <t>Memory Arrays</t>
  </si>
  <si>
    <t>Memory Array</t>
  </si>
  <si>
    <t>Max Module Capacity</t>
  </si>
  <si>
    <t>Location</t>
  </si>
  <si>
    <t>Use</t>
  </si>
  <si>
    <t>Supported Error DC</t>
  </si>
  <si>
    <t>Supported Speeds</t>
  </si>
  <si>
    <t>Supported Types</t>
  </si>
  <si>
    <t>Supported Voltages</t>
  </si>
  <si>
    <t>Memory Slots</t>
  </si>
  <si>
    <t>Installed Enabled Size</t>
  </si>
  <si>
    <t>Form Factor</t>
  </si>
  <si>
    <t>Frequency</t>
  </si>
  <si>
    <t>Slot</t>
  </si>
  <si>
    <t>Enabled Size</t>
  </si>
  <si>
    <t>Total Bit Width</t>
  </si>
  <si>
    <t>Data Bit Width</t>
  </si>
  <si>
    <t>DIMM</t>
  </si>
  <si>
    <t>&lt;conversion error&gt;</t>
  </si>
  <si>
    <t>Motherboard Info</t>
  </si>
  <si>
    <t>Supported Slot Types</t>
  </si>
  <si>
    <t>ISA, PCI, AGP, PCI Express</t>
  </si>
  <si>
    <t>Dell Inc.</t>
  </si>
  <si>
    <t>Model</t>
  </si>
  <si>
    <t>0FP985</t>
  </si>
  <si>
    <t>BIOS Vendor</t>
  </si>
  <si>
    <t>BIOS Version</t>
  </si>
  <si>
    <t>DELL - 27d60c12</t>
  </si>
  <si>
    <t>BIOS Release Date</t>
  </si>
  <si>
    <t>18/12/06</t>
  </si>
  <si>
    <t>BIOS Properties</t>
  </si>
  <si>
    <t>Plug and Play, Flash, AGP</t>
  </si>
  <si>
    <t>Card Slots</t>
  </si>
  <si>
    <t>Card Slot</t>
  </si>
  <si>
    <t>Designation</t>
  </si>
  <si>
    <t>PCMCIA 0</t>
  </si>
  <si>
    <t>PCMCIA</t>
  </si>
  <si>
    <t>Characteristics</t>
  </si>
  <si>
    <t>5.0V</t>
  </si>
  <si>
    <t>Data Bus Width</t>
  </si>
  <si>
    <t>Details</t>
  </si>
  <si>
    <t>EnumValue</t>
  </si>
  <si>
    <t>String</t>
  </si>
  <si>
    <t>Hex</t>
  </si>
  <si>
    <t>Device Class</t>
  </si>
  <si>
    <t>IRQ</t>
  </si>
  <si>
    <t>PCI Devices</t>
  </si>
  <si>
    <t>PCI 1, 0, 0</t>
  </si>
  <si>
    <t>Ricoh Company</t>
  </si>
  <si>
    <t>PCI 3, 1, 3</t>
  </si>
  <si>
    <t>Ricoh Memory Stick Host Controller</t>
  </si>
  <si>
    <t>0x1180</t>
  </si>
  <si>
    <t>0x0592</t>
  </si>
  <si>
    <t>0x000a</t>
  </si>
  <si>
    <t>SDA- SD -</t>
  </si>
  <si>
    <t>PCI 3, 1, 1</t>
  </si>
  <si>
    <t xml:space="preserve"> SDA- SD -</t>
  </si>
  <si>
    <t>0x0822</t>
  </si>
  <si>
    <t>0x0019</t>
  </si>
  <si>
    <t xml:space="preserve"> OHCI- IEEE 1394 -</t>
  </si>
  <si>
    <t>PCI 3, 1, 0</t>
  </si>
  <si>
    <t>OHCI- IEEE 1394 -</t>
  </si>
  <si>
    <t>0x0832</t>
  </si>
  <si>
    <t>PCI 3, 1, 2</t>
  </si>
  <si>
    <t>Ricoh MMC Host Controller</t>
  </si>
  <si>
    <t>0x0843</t>
  </si>
  <si>
    <t>0x0001</t>
  </si>
  <si>
    <t>PCI 3, 1, 4</t>
  </si>
  <si>
    <t>Ricoh xD-Picture Card Host Controller</t>
  </si>
  <si>
    <t>0x0852</t>
  </si>
  <si>
    <t>0x0005</t>
  </si>
  <si>
    <t>Broadcom</t>
  </si>
  <si>
    <t>PCI 3, 0, 0</t>
  </si>
  <si>
    <t>Broadcom 440x 10/100 Integrated Controller</t>
  </si>
  <si>
    <t>0x14e4</t>
  </si>
  <si>
    <t>0x170c</t>
  </si>
  <si>
    <t>0x0002</t>
  </si>
  <si>
    <t>PCI 0, 30, 0</t>
  </si>
  <si>
    <t>Intel(R) 82801 PCI Bridge - 2448</t>
  </si>
  <si>
    <t>0x8086</t>
  </si>
  <si>
    <t>0x2448</t>
  </si>
  <si>
    <t>0x00e1</t>
  </si>
  <si>
    <t>PCI 0, 0, 0</t>
  </si>
  <si>
    <t>Mobile Intel(R) 955XM/945GM/PM/GMS/940GML Express Processor to DRAM Controller 27A0</t>
  </si>
  <si>
    <t>0x27a0</t>
  </si>
  <si>
    <t>0x0003</t>
  </si>
  <si>
    <t>PCI 0, 1, 0</t>
  </si>
  <si>
    <t>Mobile Intel(R) 955XM/945GM/PM/GMS/940GML Express PCI Express Root Port - 27A1</t>
  </si>
  <si>
    <t>0x27a1</t>
  </si>
  <si>
    <t>PCI 0, 31, 0</t>
  </si>
  <si>
    <t>Intel(R) 82801GBM (ICH7-M) LPC Interface Controller - 27B9</t>
  </si>
  <si>
    <t>0x27b9</t>
  </si>
  <si>
    <t>PCI 0, 31, 2</t>
  </si>
  <si>
    <t>Intel(R) 82801GBM/GHM (ICH7-M Family) Serial ATA Storage Controller - 27C4</t>
  </si>
  <si>
    <t>0x27c4</t>
  </si>
  <si>
    <t>PCI 0, 29, 0</t>
  </si>
  <si>
    <t>Intel(R) 82801G (ICH7 Family) USB Universal Host Controller - 27C8</t>
  </si>
  <si>
    <t>0x27c8</t>
  </si>
  <si>
    <t>PCI 0, 29, 1</t>
  </si>
  <si>
    <t>Intel(R) 82801G (ICH7 Family) USB Universal Host Controller - 27C9</t>
  </si>
  <si>
    <t>0x27c9</t>
  </si>
  <si>
    <t>PCI 0, 29, 2</t>
  </si>
  <si>
    <t>Intel(R) 82801G (ICH7 Family) USB Universal Host Controller - 27CA</t>
  </si>
  <si>
    <t>0x27ca</t>
  </si>
  <si>
    <t>PCI 0, 29, 3</t>
  </si>
  <si>
    <t>Intel(R) 82801G (ICH7 Family) USB Universal Host Controller - 27CB</t>
  </si>
  <si>
    <t>0x27cb</t>
  </si>
  <si>
    <t>PCI 0, 29, 7</t>
  </si>
  <si>
    <t>Intel(R) 82801G (ICH7 Family) USB2 Enhanced Host Controller - 27CC</t>
  </si>
  <si>
    <t>0x27cc</t>
  </si>
  <si>
    <t>PCI 0, 28, 0</t>
  </si>
  <si>
    <t>Intel(R) 82801G (ICH7 Family) PCI Express Root Port - 27D0</t>
  </si>
  <si>
    <t>0x27d0</t>
  </si>
  <si>
    <t>PCI 0, 28, 1</t>
  </si>
  <si>
    <t>Intel(R) 82801G (ICH7 Family) PCI Express Root Port - 27D2</t>
  </si>
  <si>
    <t>0x27d2</t>
  </si>
  <si>
    <t>PCI 0, 28, 3</t>
  </si>
  <si>
    <t>Intel(R) 82801G (ICH7 Family) PCI Express Root Port - 27D6</t>
  </si>
  <si>
    <t>0x27d6</t>
  </si>
  <si>
    <t>Microsoft</t>
  </si>
  <si>
    <t>PCI 0, 27, 0</t>
  </si>
  <si>
    <t>Microsoft UAA Bus Driver for High Definition Audio</t>
  </si>
  <si>
    <t>0x27d8</t>
  </si>
  <si>
    <t>PCI 0, 31, 3</t>
  </si>
  <si>
    <t>Intel(R) 82801G (ICH7 Family) SMBus Controller - 27DA</t>
  </si>
  <si>
    <t>0x27da</t>
  </si>
  <si>
    <t>Intel Corporation</t>
  </si>
  <si>
    <t>PCI 12, 0, 0</t>
  </si>
  <si>
    <t>Intel(R) PRO/Wireless 3945ABG Network Connection</t>
  </si>
  <si>
    <t>0x4222</t>
  </si>
  <si>
    <t>0x10218086</t>
  </si>
  <si>
    <t>System Devices</t>
  </si>
  <si>
    <t>AGP</t>
  </si>
  <si>
    <t>Available Rate</t>
  </si>
  <si>
    <t>Selected Rate</t>
  </si>
  <si>
    <t>Aperture Size</t>
  </si>
  <si>
    <t>USB Devices</t>
  </si>
  <si>
    <t xml:space="preserve"> USB</t>
  </si>
  <si>
    <t>5.1.2600.2180</t>
  </si>
  <si>
    <t>Universal Serial Bus Controller</t>
  </si>
  <si>
    <t>USB HID-</t>
  </si>
  <si>
    <t>Human Interface Device</t>
  </si>
  <si>
    <t>Logitech USB Camera (Dell Notebooks)</t>
  </si>
  <si>
    <t>9.6.0.1180</t>
  </si>
  <si>
    <t>QuickCam for Dell Notebooks</t>
  </si>
  <si>
    <t>Imaging Device</t>
  </si>
  <si>
    <t>QuickCam for Dell Notebooks Mic</t>
  </si>
  <si>
    <t>Sound, Video or Game Controller</t>
  </si>
  <si>
    <t>5.1.2600.0</t>
  </si>
  <si>
    <t>Dell Wireless 355 Module with Bluetooth 2.0 + EDR Technology</t>
  </si>
  <si>
    <t>5.0.1.2609</t>
  </si>
  <si>
    <t>Bluetooth</t>
  </si>
  <si>
    <t>FireWire Devices</t>
  </si>
  <si>
    <t>FireWire Device</t>
  </si>
  <si>
    <t>5.1.2535.0</t>
  </si>
  <si>
    <t>Network Adapter</t>
  </si>
  <si>
    <t>Monitor Info</t>
  </si>
  <si>
    <t>Monitors</t>
  </si>
  <si>
    <t>Max Width</t>
  </si>
  <si>
    <t>Max Height</t>
  </si>
  <si>
    <t>( )</t>
  </si>
  <si>
    <t>Power Supply Info</t>
  </si>
  <si>
    <t>Batteries</t>
  </si>
  <si>
    <t>Battery</t>
  </si>
  <si>
    <t>DELL YF0916??c?</t>
  </si>
  <si>
    <t>Chemistry</t>
  </si>
  <si>
    <t>Lithium-ion</t>
  </si>
  <si>
    <t>Design Capacity</t>
  </si>
  <si>
    <t>Design Voltage</t>
  </si>
  <si>
    <t>Operating System Info</t>
  </si>
  <si>
    <t>Microsoft Windows XP</t>
  </si>
  <si>
    <t>5.1.2600</t>
  </si>
  <si>
    <t>PlatformId</t>
  </si>
  <si>
    <t>Service Pack</t>
  </si>
  <si>
    <t>Service Pack 2</t>
  </si>
  <si>
    <t>Suite</t>
  </si>
  <si>
    <t>Product Type</t>
  </si>
  <si>
    <t>Media Center</t>
  </si>
  <si>
    <t>Windows Environment</t>
  </si>
  <si>
    <t>32-bit</t>
  </si>
  <si>
    <t>DEP</t>
  </si>
  <si>
    <t>Hardware Support</t>
  </si>
  <si>
    <t>Applications Protected</t>
  </si>
  <si>
    <t>Drivers Protected</t>
  </si>
  <si>
    <t>User Option</t>
  </si>
  <si>
    <t>On for essential Windows programs and services only</t>
  </si>
  <si>
    <t>Locale</t>
  </si>
  <si>
    <t>RU</t>
  </si>
  <si>
    <t>Desktop Width</t>
  </si>
  <si>
    <t>Desktop Height</t>
  </si>
  <si>
    <t>Desktop BPP</t>
  </si>
  <si>
    <t>Internet Explorer Version</t>
  </si>
  <si>
    <t>Applications</t>
  </si>
  <si>
    <t>Scanning your system configuration</t>
  </si>
  <si>
    <t>3DMark06 - Professional Edition</t>
  </si>
  <si>
    <t>seriynik -</t>
  </si>
  <si>
    <t>Total Commander 6.03a - ISS GmbH Heidelberg</t>
  </si>
  <si>
    <t>Processes</t>
  </si>
  <si>
    <t>PID</t>
  </si>
  <si>
    <t>Memory Usage</t>
  </si>
  <si>
    <t>System Idle Process</t>
  </si>
  <si>
    <t>System</t>
  </si>
  <si>
    <t>smss.exe</t>
  </si>
  <si>
    <t>csrss.exe</t>
  </si>
  <si>
    <t>winlogon.exe</t>
  </si>
  <si>
    <t>services.exe</t>
  </si>
  <si>
    <t>lsass.exe</t>
  </si>
  <si>
    <t>svchost.exe</t>
  </si>
  <si>
    <t>EvtEng.exe</t>
  </si>
  <si>
    <t>S24EvMon.exe</t>
  </si>
  <si>
    <t>WLKEEPER.exe</t>
  </si>
  <si>
    <t>spoolsv.exe</t>
  </si>
  <si>
    <t>LVPrcSrv.exe</t>
  </si>
  <si>
    <t>btwdins.exe</t>
  </si>
  <si>
    <t>nvsvc32.exe</t>
  </si>
  <si>
    <t>explorer.exe</t>
  </si>
  <si>
    <t>RegSrvc.exe</t>
  </si>
  <si>
    <t>stacsv.exe</t>
  </si>
  <si>
    <t>StarWindService.exe</t>
  </si>
  <si>
    <t>alg.exe</t>
  </si>
  <si>
    <t>wscntfy.exe</t>
  </si>
  <si>
    <t>rundll32.exe</t>
  </si>
  <si>
    <t>stsystra.exe</t>
  </si>
  <si>
    <t>ZCfgSvc.exe</t>
  </si>
  <si>
    <t>iFrmewrk.exe</t>
  </si>
  <si>
    <t>LVCOMSX.EXE</t>
  </si>
  <si>
    <t>DLACTRLW.EXE</t>
  </si>
  <si>
    <t>issch.exe</t>
  </si>
  <si>
    <t>PCMService.exe</t>
  </si>
  <si>
    <t>ctfmon.exe</t>
  </si>
  <si>
    <t>fraps.exe</t>
  </si>
  <si>
    <t>BTTray.exe</t>
  </si>
  <si>
    <t>DLG.exe</t>
  </si>
  <si>
    <t>Dot1XCfg.exe</t>
  </si>
  <si>
    <t>BTSTAC~1.EXE</t>
  </si>
  <si>
    <t>fxssvc.exe</t>
  </si>
  <si>
    <t>wmiprvse.exe</t>
  </si>
  <si>
    <t>TOTALCMD.EXE</t>
  </si>
  <si>
    <t>3DMark06.exe</t>
  </si>
  <si>
    <t>notepad.exe</t>
  </si>
  <si>
    <t>Logical Drives</t>
  </si>
  <si>
    <t>Drive Letter</t>
  </si>
  <si>
    <t>Label</t>
  </si>
  <si>
    <t>Available</t>
  </si>
  <si>
    <t>C:</t>
  </si>
  <si>
    <t>Hard Disk</t>
  </si>
  <si>
    <t>D:</t>
  </si>
  <si>
    <t>work2</t>
  </si>
  <si>
    <t>CD-ROM</t>
  </si>
  <si>
    <t>E:</t>
  </si>
  <si>
    <t>NIKON D40</t>
  </si>
  <si>
    <t>Floppy</t>
  </si>
  <si>
    <t>F:</t>
  </si>
  <si>
    <t>NFSMW_DISC1</t>
  </si>
  <si>
    <t>Storage Devices</t>
  </si>
  <si>
    <t>Device Drive Type</t>
  </si>
  <si>
    <t>Vendor ID String</t>
  </si>
  <si>
    <t>Product ID String</t>
  </si>
  <si>
    <t>Product Revision String</t>
  </si>
  <si>
    <t>Serial Number</t>
  </si>
  <si>
    <t>Interface Type</t>
  </si>
  <si>
    <t>Device Bus Type</t>
  </si>
  <si>
    <t>Drive Letters</t>
  </si>
  <si>
    <t>CD Max Read Speed</t>
  </si>
  <si>
    <t>CD Read Capabilities</t>
  </si>
  <si>
    <t>CD Write Capabilities</t>
  </si>
  <si>
    <t>DVD Read Capabilities</t>
  </si>
  <si>
    <t>DVD Write Capabilities</t>
  </si>
  <si>
    <t>SMART</t>
  </si>
  <si>
    <t>Acoustic Management</t>
  </si>
  <si>
    <t>SAMSUNG HM120JI</t>
  </si>
  <si>
    <t>SAMSUNG</t>
  </si>
  <si>
    <t>YF100-15</t>
  </si>
  <si>
    <t>S09GJ10LC34271</t>
  </si>
  <si>
    <t>IDE</t>
  </si>
  <si>
    <t>SATA</t>
  </si>
  <si>
    <t>Supported (enabled)</t>
  </si>
  <si>
    <t>\\.\PHYSICALDRIVE1</t>
  </si>
  <si>
    <t>&lt;unknown&gt;</t>
  </si>
  <si>
    <t>DVD</t>
  </si>
  <si>
    <t>PHILIPS DVD+-RW SDVD8820</t>
  </si>
  <si>
    <t>( CD-ROM )</t>
  </si>
  <si>
    <t>PHILIPS</t>
  </si>
  <si>
    <t>AD18</t>
  </si>
  <si>
    <t>ATA</t>
  </si>
  <si>
    <t>-R, -RW</t>
  </si>
  <si>
    <t>-ROM, -R</t>
  </si>
  <si>
    <t>-R</t>
  </si>
  <si>
    <t>OE2565B DKX111R SCSI CdRom Device</t>
  </si>
  <si>
    <t>OE2565B</t>
  </si>
  <si>
    <t>DKX111R</t>
  </si>
  <si>
    <t>2.0B</t>
  </si>
  <si>
    <t>SCSI</t>
  </si>
  <si>
    <t>-ROM, -R, -RAM</t>
  </si>
  <si>
    <t>3DMark06 Results</t>
  </si>
  <si>
    <t>Result 1</t>
  </si>
  <si>
    <t>3DMarks</t>
  </si>
  <si>
    <t>FPS</t>
  </si>
  <si>
    <t>MTexels/s</t>
  </si>
  <si>
    <t>MVertices/s</t>
  </si>
  <si>
    <t>MTriangles/s</t>
  </si>
  <si>
    <t>MHz</t>
  </si>
  <si>
    <t>MB</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</si>
</sst>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 3DMarks&quot;"/>
    <numFmt numFmtId="165" formatCode="0&quot; &quot;"/>
    <numFmt numFmtId="166" formatCode="&quot; N/A&quot;"/>
    <numFmt numFmtId="167" formatCode="0.000&quot; FPS&quot;"/>
    <numFmt numFmtId="168" formatCode="0.000,,&quot; MTexels/s&quot;"/>
    <numFmt numFmtId="169" formatCode="0.000,,&quot; MVertices/s&quot;"/>
    <numFmt numFmtId="170" formatCode="0.000,,&quot; MTriangles/s&quot;"/>
    <numFmt numFmtId="171" formatCode="0&quot; MHz&quot;"/>
    <numFmt numFmtId="172" formatCode="0&quot; KB&quot;"/>
    <numFmt numFmtId="173" formatCode="0&quot; MB&quot;"/>
    <numFmt numFmtId="174" formatCode="0&quot; B&quot;"/>
    <numFmt numFmtId="175" formatCode="0&quot; px&quot;"/>
    <numFmt numFmtId="176" formatCode="0&quot; b&quot;"/>
    <numFmt numFmtId="177" formatCode="0&quot; GHz&quot;"/>
    <numFmt numFmtId="178" formatCode="0&quot; Ah&quot;"/>
    <numFmt numFmtId="179" formatCode="0&quot; V&quot;"/>
    <numFmt numFmtId="180" formatCode="0&quot; GB&quot;"/>
    <numFmt numFmtId="181" formatCode="0.000"/>
    <numFmt numFmtId="182" formatCode="0.000,,"/>
  </numFmts>
  <fonts count="2">
    <font>
      <sz val="10"/>
      <name val="Arial Cyr"/>
      <family val="0"/>
    </font>
    <font>
      <b/>
      <sz val="10"/>
      <name val="Arial Cyr"/>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5">
    <xf numFmtId="0" fontId="0" fillId="0" borderId="0" xfId="0" applyAlignment="1">
      <alignment/>
    </xf>
    <xf numFmtId="0" fontId="1" fillId="0" borderId="0" xfId="0" applyFont="1" applyAlignment="1">
      <alignment/>
    </xf>
    <xf numFmtId="0" fontId="0" fillId="0" borderId="0" xfId="0" applyAlignment="1">
      <alignment horizontal="right"/>
    </xf>
    <xf numFmtId="164" fontId="0" fillId="0" borderId="0" xfId="0" applyNumberFormat="1" applyAlignment="1">
      <alignment/>
    </xf>
    <xf numFmtId="165" fontId="0" fillId="0" borderId="0" xfId="0" applyNumberFormat="1" applyAlignment="1">
      <alignment/>
    </xf>
    <xf numFmtId="166" fontId="0" fillId="0" borderId="0" xfId="0" applyNumberFormat="1" applyAlignment="1">
      <alignment/>
    </xf>
    <xf numFmtId="167"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170" fontId="0" fillId="0" borderId="0" xfId="0" applyNumberFormat="1" applyAlignment="1">
      <alignment/>
    </xf>
    <xf numFmtId="171" fontId="0" fillId="0" borderId="0" xfId="0" applyNumberFormat="1" applyAlignment="1">
      <alignment/>
    </xf>
    <xf numFmtId="172" fontId="0" fillId="0" borderId="0" xfId="0" applyNumberFormat="1" applyAlignment="1">
      <alignment/>
    </xf>
    <xf numFmtId="173" fontId="0" fillId="0" borderId="0" xfId="0" applyNumberFormat="1" applyAlignment="1">
      <alignment/>
    </xf>
    <xf numFmtId="174" fontId="0" fillId="0" borderId="0" xfId="0" applyNumberFormat="1" applyAlignment="1">
      <alignment/>
    </xf>
    <xf numFmtId="14" fontId="0" fillId="0" borderId="0" xfId="0" applyNumberFormat="1" applyAlignment="1">
      <alignment/>
    </xf>
    <xf numFmtId="175" fontId="0" fillId="0" borderId="0" xfId="0" applyNumberFormat="1" applyAlignment="1">
      <alignment/>
    </xf>
    <xf numFmtId="176" fontId="0" fillId="0" borderId="0" xfId="0" applyNumberFormat="1" applyAlignment="1">
      <alignment/>
    </xf>
    <xf numFmtId="177" fontId="0" fillId="0" borderId="0" xfId="0" applyNumberFormat="1" applyAlignment="1">
      <alignment/>
    </xf>
    <xf numFmtId="178" fontId="0" fillId="0" borderId="0" xfId="0" applyNumberFormat="1" applyAlignment="1">
      <alignment/>
    </xf>
    <xf numFmtId="179" fontId="0" fillId="0" borderId="0" xfId="0" applyNumberFormat="1" applyAlignment="1">
      <alignment/>
    </xf>
    <xf numFmtId="180" fontId="0" fillId="0" borderId="0" xfId="0" applyNumberFormat="1" applyAlignment="1">
      <alignment/>
    </xf>
    <xf numFmtId="0" fontId="1" fillId="0" borderId="0" xfId="0" applyFont="1" applyAlignment="1">
      <alignment horizontal="right"/>
    </xf>
    <xf numFmtId="1" fontId="0" fillId="0" borderId="0" xfId="0" applyNumberFormat="1" applyAlignment="1">
      <alignment horizontal="right"/>
    </xf>
    <xf numFmtId="181" fontId="0" fillId="0" borderId="0" xfId="0" applyNumberFormat="1" applyAlignment="1">
      <alignment horizontal="right"/>
    </xf>
    <xf numFmtId="182" fontId="0" fillId="0" borderId="0" xfId="0" applyNumberFormat="1" applyAlignment="1">
      <alignment horizontal="righ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U488"/>
  <sheetViews>
    <sheetView tabSelected="1" workbookViewId="0" topLeftCell="A1">
      <selection activeCell="A1" sqref="A1"/>
    </sheetView>
  </sheetViews>
  <sheetFormatPr defaultColWidth="9.00390625" defaultRowHeight="12.75"/>
  <cols>
    <col min="1" max="1" width="6.75390625" style="0" customWidth="1"/>
    <col min="2" max="2" width="34.375" style="0" bestFit="1" customWidth="1"/>
    <col min="3" max="18" width="20.75390625" style="0" customWidth="1"/>
  </cols>
  <sheetData>
    <row r="2" ht="12.75">
      <c r="B2" s="1" t="s">
        <v>0</v>
      </c>
    </row>
    <row r="4" ht="12.75">
      <c r="B4" s="1" t="s">
        <v>1</v>
      </c>
    </row>
    <row r="5" spans="2:3" ht="12.75">
      <c r="B5" t="s">
        <v>3</v>
      </c>
      <c r="C5" s="2">
        <v>1280</v>
      </c>
    </row>
    <row r="6" spans="2:3" ht="12.75">
      <c r="B6" t="s">
        <v>4</v>
      </c>
      <c r="C6" s="2">
        <v>800</v>
      </c>
    </row>
    <row r="7" spans="2:3" ht="12.75">
      <c r="B7" t="s">
        <v>5</v>
      </c>
      <c r="C7" s="2" t="s">
        <v>6</v>
      </c>
    </row>
    <row r="8" spans="2:3" ht="12.75">
      <c r="B8" t="s">
        <v>7</v>
      </c>
      <c r="C8" s="2">
        <v>0</v>
      </c>
    </row>
    <row r="9" spans="2:3" ht="12.75">
      <c r="B9" t="s">
        <v>8</v>
      </c>
      <c r="C9" s="2" t="s">
        <v>9</v>
      </c>
    </row>
    <row r="10" spans="2:3" ht="12.75">
      <c r="B10" t="s">
        <v>10</v>
      </c>
      <c r="C10" s="2">
        <v>1</v>
      </c>
    </row>
    <row r="11" spans="2:3" ht="12.75">
      <c r="B11" t="s">
        <v>11</v>
      </c>
      <c r="C11" s="2" t="s">
        <v>12</v>
      </c>
    </row>
    <row r="12" spans="2:3" ht="12.75">
      <c r="B12" t="s">
        <v>13</v>
      </c>
      <c r="C12" s="2" t="s">
        <v>12</v>
      </c>
    </row>
    <row r="13" spans="2:3" ht="12.75">
      <c r="B13" t="s">
        <v>14</v>
      </c>
      <c r="C13" s="2" t="s">
        <v>15</v>
      </c>
    </row>
    <row r="14" spans="2:3" ht="12.75">
      <c r="B14" t="s">
        <v>16</v>
      </c>
      <c r="C14" s="2" t="s">
        <v>15</v>
      </c>
    </row>
    <row r="15" spans="2:3" ht="12.75">
      <c r="B15" t="s">
        <v>17</v>
      </c>
      <c r="C15" s="2" t="s">
        <v>15</v>
      </c>
    </row>
    <row r="16" spans="2:3" ht="12.75">
      <c r="B16" t="s">
        <v>18</v>
      </c>
      <c r="C16" s="2" t="s">
        <v>15</v>
      </c>
    </row>
    <row r="17" spans="2:3" ht="12.75">
      <c r="B17" t="s">
        <v>19</v>
      </c>
      <c r="C17" s="2" t="s">
        <v>15</v>
      </c>
    </row>
    <row r="18" spans="2:3" ht="12.75">
      <c r="B18" t="s">
        <v>20</v>
      </c>
      <c r="C18" s="2" t="s">
        <v>15</v>
      </c>
    </row>
    <row r="19" spans="2:3" ht="12.75">
      <c r="B19" t="s">
        <v>21</v>
      </c>
      <c r="C19" s="2" t="s">
        <v>22</v>
      </c>
    </row>
    <row r="20" spans="2:3" ht="12.75">
      <c r="B20" t="s">
        <v>23</v>
      </c>
      <c r="C20" s="2" t="s">
        <v>22</v>
      </c>
    </row>
    <row r="21" spans="2:3" ht="12.75">
      <c r="B21" t="s">
        <v>24</v>
      </c>
      <c r="C21" s="2"/>
    </row>
    <row r="23" spans="2:3" ht="12.75">
      <c r="B23" t="s">
        <v>25</v>
      </c>
      <c r="C23" s="3">
        <v>832</v>
      </c>
    </row>
    <row r="24" spans="2:3" ht="12.75">
      <c r="B24" t="s">
        <v>26</v>
      </c>
      <c r="C24" s="4">
        <v>305</v>
      </c>
    </row>
    <row r="25" spans="2:3" ht="12.75">
      <c r="B25" t="s">
        <v>27</v>
      </c>
      <c r="C25" s="4">
        <v>278</v>
      </c>
    </row>
    <row r="26" spans="2:3" ht="12.75">
      <c r="B26" t="s">
        <v>28</v>
      </c>
      <c r="C26" s="4">
        <v>1695</v>
      </c>
    </row>
    <row r="27" spans="2:4" ht="12.75">
      <c r="B27" t="s">
        <v>29</v>
      </c>
      <c r="C27" s="5">
        <v>0</v>
      </c>
      <c r="D27" t="s">
        <v>30</v>
      </c>
    </row>
    <row r="28" spans="2:5" ht="12.75">
      <c r="B28" t="s">
        <v>31</v>
      </c>
      <c r="C28" s="6">
        <f>1.936659*10^0</f>
        <v>1.936659</v>
      </c>
      <c r="E28" t="s">
        <v>32</v>
      </c>
    </row>
    <row r="29" spans="2:5" ht="12.75">
      <c r="B29" t="s">
        <v>33</v>
      </c>
      <c r="C29" s="6">
        <f>3.142627*10^0</f>
        <v>3.142627</v>
      </c>
      <c r="E29" t="s">
        <v>32</v>
      </c>
    </row>
    <row r="30" spans="2:5" ht="12.75">
      <c r="B30" t="s">
        <v>34</v>
      </c>
      <c r="C30" s="6">
        <f>0.54106*10^0</f>
        <v>0.54106</v>
      </c>
      <c r="E30" t="s">
        <v>35</v>
      </c>
    </row>
    <row r="31" spans="2:5" ht="12.75">
      <c r="B31" t="s">
        <v>36</v>
      </c>
      <c r="C31" s="6">
        <f>0.850075*10^0</f>
        <v>0.850075</v>
      </c>
      <c r="E31" t="s">
        <v>35</v>
      </c>
    </row>
    <row r="32" spans="2:5" ht="12.75">
      <c r="B32" t="s">
        <v>37</v>
      </c>
      <c r="C32" s="6">
        <f>2.048417*10^0</f>
        <v>2.048417</v>
      </c>
      <c r="E32" t="s">
        <v>38</v>
      </c>
    </row>
    <row r="33" spans="2:5" ht="12.75">
      <c r="B33" t="s">
        <v>39</v>
      </c>
      <c r="C33" s="6">
        <f>3.511659*10^0</f>
        <v>3.511659</v>
      </c>
      <c r="E33" t="s">
        <v>38</v>
      </c>
    </row>
    <row r="34" spans="2:5" ht="12.75">
      <c r="B34" t="s">
        <v>40</v>
      </c>
      <c r="C34" s="7">
        <f>857.297546*10^6</f>
        <v>857297546</v>
      </c>
      <c r="E34" t="s">
        <v>41</v>
      </c>
    </row>
    <row r="35" spans="2:5" ht="12.75">
      <c r="B35" t="s">
        <v>42</v>
      </c>
      <c r="C35" s="7">
        <f>1802.215332*10^6</f>
        <v>1802215332</v>
      </c>
      <c r="E35" t="s">
        <v>41</v>
      </c>
    </row>
    <row r="36" spans="2:5" ht="12.75">
      <c r="B36" t="s">
        <v>43</v>
      </c>
      <c r="C36" s="6">
        <f>43.647621*10^0</f>
        <v>43.647621</v>
      </c>
      <c r="E36" t="s">
        <v>41</v>
      </c>
    </row>
    <row r="37" spans="2:5" ht="12.75">
      <c r="B37" t="s">
        <v>44</v>
      </c>
      <c r="C37" s="8">
        <f>52.664165*10^6</f>
        <v>52664165</v>
      </c>
      <c r="E37" t="s">
        <v>41</v>
      </c>
    </row>
    <row r="38" spans="2:5" ht="12.75">
      <c r="B38" t="s">
        <v>45</v>
      </c>
      <c r="C38" s="8">
        <f>18.734282*10^6</f>
        <v>18734282</v>
      </c>
      <c r="E38" t="s">
        <v>41</v>
      </c>
    </row>
    <row r="39" spans="2:5" ht="12.75">
      <c r="B39" t="s">
        <v>46</v>
      </c>
      <c r="C39" s="6">
        <f>6.047997*10^0</f>
        <v>6.047997</v>
      </c>
      <c r="E39" t="s">
        <v>41</v>
      </c>
    </row>
    <row r="40" spans="2:5" ht="12.75">
      <c r="B40" t="s">
        <v>47</v>
      </c>
      <c r="C40" s="6">
        <f>9.649508*10^0</f>
        <v>9.649508</v>
      </c>
      <c r="E40" t="s">
        <v>41</v>
      </c>
    </row>
    <row r="41" spans="2:5" ht="12.75">
      <c r="B41" t="s">
        <v>48</v>
      </c>
      <c r="C41" s="9">
        <f>2.092444*10^6</f>
        <v>2092444</v>
      </c>
      <c r="E41" t="s">
        <v>49</v>
      </c>
    </row>
    <row r="42" spans="2:5" ht="12.75">
      <c r="B42" t="s">
        <v>50</v>
      </c>
      <c r="C42" s="9">
        <f>6.838648*10^6</f>
        <v>6838648</v>
      </c>
      <c r="E42" t="s">
        <v>49</v>
      </c>
    </row>
    <row r="43" spans="2:5" ht="12.75">
      <c r="B43" t="s">
        <v>51</v>
      </c>
      <c r="C43" s="9">
        <f>18.192961*10^6</f>
        <v>18192961</v>
      </c>
      <c r="E43" t="s">
        <v>49</v>
      </c>
    </row>
    <row r="44" spans="2:5" ht="12.75">
      <c r="B44" t="s">
        <v>52</v>
      </c>
      <c r="C44" s="9">
        <f>36.130939*10^6</f>
        <v>36130939</v>
      </c>
      <c r="E44" t="s">
        <v>49</v>
      </c>
    </row>
    <row r="45" spans="2:5" ht="12.75">
      <c r="B45" t="s">
        <v>53</v>
      </c>
      <c r="C45" s="9">
        <f>45.008175*10^6</f>
        <v>45008175</v>
      </c>
      <c r="E45" t="s">
        <v>49</v>
      </c>
    </row>
    <row r="46" spans="2:5" ht="12.75">
      <c r="B46" t="s">
        <v>54</v>
      </c>
      <c r="C46" s="9">
        <f>50.201126*10^6</f>
        <v>50201126</v>
      </c>
      <c r="E46" t="s">
        <v>49</v>
      </c>
    </row>
    <row r="47" ht="12.75">
      <c r="B47" s="1" t="s">
        <v>55</v>
      </c>
    </row>
    <row r="48" spans="2:3" ht="12.75">
      <c r="B48" t="s">
        <v>2</v>
      </c>
      <c r="C48">
        <v>3.9</v>
      </c>
    </row>
    <row r="49" ht="12.75">
      <c r="B49" s="1" t="s">
        <v>56</v>
      </c>
    </row>
    <row r="50" spans="2:3" ht="12.75">
      <c r="B50" t="s">
        <v>57</v>
      </c>
      <c r="C50">
        <v>1</v>
      </c>
    </row>
    <row r="51" spans="2:3" ht="12.75">
      <c r="B51" t="s">
        <v>58</v>
      </c>
      <c r="C51">
        <v>2</v>
      </c>
    </row>
    <row r="52" ht="12.75">
      <c r="B52" t="s">
        <v>59</v>
      </c>
    </row>
    <row r="53" ht="12.75">
      <c r="B53" s="1" t="s">
        <v>60</v>
      </c>
    </row>
    <row r="54" spans="2:3" ht="12.75">
      <c r="B54" t="s">
        <v>61</v>
      </c>
      <c r="C54" t="s">
        <v>62</v>
      </c>
    </row>
    <row r="55" spans="2:3" ht="12.75">
      <c r="B55" t="s">
        <v>63</v>
      </c>
      <c r="C55" t="s">
        <v>64</v>
      </c>
    </row>
    <row r="56" spans="2:3" ht="12.75">
      <c r="B56" t="s">
        <v>65</v>
      </c>
      <c r="C56" t="s">
        <v>66</v>
      </c>
    </row>
    <row r="57" spans="2:3" ht="12.75">
      <c r="B57" t="s">
        <v>67</v>
      </c>
      <c r="C57" s="10">
        <v>1996</v>
      </c>
    </row>
    <row r="58" spans="2:3" ht="12.75">
      <c r="B58" t="s">
        <v>68</v>
      </c>
      <c r="C58" s="10">
        <v>1996</v>
      </c>
    </row>
    <row r="59" spans="2:3" ht="12.75">
      <c r="B59" t="s">
        <v>69</v>
      </c>
      <c r="C59" s="10">
        <v>166</v>
      </c>
    </row>
    <row r="60" spans="2:3" ht="12.75">
      <c r="B60" t="s">
        <v>70</v>
      </c>
      <c r="C60" t="s">
        <v>71</v>
      </c>
    </row>
    <row r="61" spans="2:3" ht="12.75">
      <c r="B61" t="s">
        <v>72</v>
      </c>
      <c r="C61" t="s">
        <v>73</v>
      </c>
    </row>
    <row r="62" ht="12.75">
      <c r="B62" t="s">
        <v>74</v>
      </c>
    </row>
    <row r="63" spans="2:3" ht="12.75">
      <c r="B63" t="s">
        <v>75</v>
      </c>
      <c r="C63" t="s">
        <v>76</v>
      </c>
    </row>
    <row r="64" spans="2:3" ht="12.75">
      <c r="B64" t="s">
        <v>77</v>
      </c>
      <c r="C64" t="s">
        <v>30</v>
      </c>
    </row>
    <row r="65" spans="2:3" ht="12.75">
      <c r="B65" t="s">
        <v>78</v>
      </c>
      <c r="C65" t="s">
        <v>79</v>
      </c>
    </row>
    <row r="66" spans="2:3" ht="12.75">
      <c r="B66" t="s">
        <v>2</v>
      </c>
      <c r="C66" t="s">
        <v>64</v>
      </c>
    </row>
    <row r="68" spans="2:8" ht="12.75">
      <c r="B68" s="1" t="s">
        <v>80</v>
      </c>
      <c r="C68" s="1" t="s">
        <v>81</v>
      </c>
      <c r="D68" s="1" t="s">
        <v>82</v>
      </c>
      <c r="E68" s="1" t="s">
        <v>72</v>
      </c>
      <c r="F68" s="1" t="s">
        <v>83</v>
      </c>
      <c r="G68" s="1" t="s">
        <v>84</v>
      </c>
      <c r="H68" s="1" t="s">
        <v>85</v>
      </c>
    </row>
    <row r="69" spans="3:8" ht="12.75">
      <c r="C69">
        <v>1</v>
      </c>
      <c r="D69" s="11">
        <v>32</v>
      </c>
      <c r="E69" t="s">
        <v>86</v>
      </c>
      <c r="F69" t="s">
        <v>87</v>
      </c>
      <c r="G69" t="s">
        <v>87</v>
      </c>
      <c r="H69" t="s">
        <v>88</v>
      </c>
    </row>
    <row r="70" spans="3:8" ht="12.75">
      <c r="C70">
        <v>2</v>
      </c>
      <c r="D70" s="11">
        <v>4096</v>
      </c>
      <c r="E70" t="s">
        <v>89</v>
      </c>
      <c r="F70" t="s">
        <v>90</v>
      </c>
      <c r="G70" t="s">
        <v>87</v>
      </c>
      <c r="H70" t="s">
        <v>87</v>
      </c>
    </row>
    <row r="73" spans="2:7" ht="12.75">
      <c r="B73" s="1" t="s">
        <v>91</v>
      </c>
      <c r="C73" s="1" t="s">
        <v>92</v>
      </c>
      <c r="D73" s="1" t="s">
        <v>93</v>
      </c>
      <c r="E73" s="1" t="s">
        <v>94</v>
      </c>
      <c r="F73" s="1" t="s">
        <v>95</v>
      </c>
      <c r="G73" s="1" t="s">
        <v>96</v>
      </c>
    </row>
    <row r="74" spans="3:7" ht="12.75">
      <c r="C74" t="s">
        <v>97</v>
      </c>
      <c r="D74" t="s">
        <v>98</v>
      </c>
      <c r="E74" t="s">
        <v>99</v>
      </c>
      <c r="F74" t="s">
        <v>100</v>
      </c>
      <c r="G74">
        <v>0</v>
      </c>
    </row>
    <row r="75" spans="3:7" ht="12.75">
      <c r="C75" t="s">
        <v>101</v>
      </c>
      <c r="D75" t="s">
        <v>102</v>
      </c>
      <c r="E75" t="s">
        <v>103</v>
      </c>
      <c r="F75" t="s">
        <v>104</v>
      </c>
      <c r="G75">
        <v>1</v>
      </c>
    </row>
    <row r="76" spans="3:7" ht="12.75">
      <c r="C76" t="s">
        <v>105</v>
      </c>
      <c r="D76" t="s">
        <v>106</v>
      </c>
      <c r="E76" t="s">
        <v>107</v>
      </c>
      <c r="F76" t="s">
        <v>108</v>
      </c>
      <c r="G76">
        <v>2</v>
      </c>
    </row>
    <row r="77" spans="3:7" ht="12.75">
      <c r="C77" t="s">
        <v>107</v>
      </c>
      <c r="D77" t="s">
        <v>107</v>
      </c>
      <c r="E77" t="s">
        <v>107</v>
      </c>
      <c r="F77" t="s">
        <v>107</v>
      </c>
      <c r="G77">
        <v>3</v>
      </c>
    </row>
    <row r="78" spans="3:7" ht="12.75">
      <c r="C78" t="s">
        <v>109</v>
      </c>
      <c r="D78" t="s">
        <v>110</v>
      </c>
      <c r="E78" t="s">
        <v>111</v>
      </c>
      <c r="F78" t="s">
        <v>112</v>
      </c>
      <c r="G78">
        <v>4</v>
      </c>
    </row>
    <row r="79" spans="3:7" ht="12.75">
      <c r="C79" t="s">
        <v>113</v>
      </c>
      <c r="D79" t="s">
        <v>113</v>
      </c>
      <c r="E79" t="s">
        <v>114</v>
      </c>
      <c r="F79" t="s">
        <v>115</v>
      </c>
      <c r="G79">
        <v>5</v>
      </c>
    </row>
    <row r="80" spans="3:7" ht="12.75">
      <c r="C80" t="s">
        <v>112</v>
      </c>
      <c r="D80" t="s">
        <v>116</v>
      </c>
      <c r="E80" t="s">
        <v>112</v>
      </c>
      <c r="F80" t="s">
        <v>107</v>
      </c>
      <c r="G80">
        <v>6</v>
      </c>
    </row>
    <row r="81" spans="3:7" ht="12.75">
      <c r="C81" t="s">
        <v>107</v>
      </c>
      <c r="D81" t="s">
        <v>107</v>
      </c>
      <c r="E81" t="s">
        <v>107</v>
      </c>
      <c r="F81" t="s">
        <v>107</v>
      </c>
      <c r="G81">
        <v>7</v>
      </c>
    </row>
    <row r="82" spans="3:7" ht="12.75">
      <c r="C82" t="s">
        <v>117</v>
      </c>
      <c r="D82" t="s">
        <v>107</v>
      </c>
      <c r="E82" t="s">
        <v>107</v>
      </c>
      <c r="F82" t="s">
        <v>107</v>
      </c>
      <c r="G82">
        <v>8</v>
      </c>
    </row>
    <row r="83" spans="3:7" ht="12.75">
      <c r="C83" t="s">
        <v>107</v>
      </c>
      <c r="D83" t="s">
        <v>107</v>
      </c>
      <c r="E83" t="s">
        <v>107</v>
      </c>
      <c r="F83" t="s">
        <v>107</v>
      </c>
      <c r="G83">
        <v>9</v>
      </c>
    </row>
    <row r="84" spans="3:7" ht="12.75">
      <c r="C84" t="s">
        <v>118</v>
      </c>
      <c r="D84" t="s">
        <v>107</v>
      </c>
      <c r="E84" t="s">
        <v>107</v>
      </c>
      <c r="F84" t="s">
        <v>107</v>
      </c>
      <c r="G84">
        <v>10</v>
      </c>
    </row>
    <row r="87" spans="2:7" ht="12.75">
      <c r="B87" s="1" t="s">
        <v>119</v>
      </c>
      <c r="C87" s="1" t="s">
        <v>92</v>
      </c>
      <c r="D87" s="1" t="s">
        <v>93</v>
      </c>
      <c r="E87" s="1" t="s">
        <v>94</v>
      </c>
      <c r="F87" s="1" t="s">
        <v>95</v>
      </c>
      <c r="G87" s="1" t="s">
        <v>96</v>
      </c>
    </row>
    <row r="88" spans="3:7" ht="12.75">
      <c r="C88" t="s">
        <v>120</v>
      </c>
      <c r="D88" t="s">
        <v>107</v>
      </c>
      <c r="E88" t="s">
        <v>107</v>
      </c>
      <c r="F88" t="s">
        <v>107</v>
      </c>
      <c r="G88">
        <v>0</v>
      </c>
    </row>
    <row r="89" spans="3:7" ht="12.75">
      <c r="C89" t="s">
        <v>107</v>
      </c>
      <c r="D89" t="s">
        <v>107</v>
      </c>
      <c r="E89" t="s">
        <v>112</v>
      </c>
      <c r="F89" t="s">
        <v>121</v>
      </c>
      <c r="G89">
        <v>1</v>
      </c>
    </row>
    <row r="90" spans="3:7" ht="12.75">
      <c r="C90" t="s">
        <v>122</v>
      </c>
      <c r="D90" t="s">
        <v>123</v>
      </c>
      <c r="E90" t="s">
        <v>124</v>
      </c>
      <c r="F90" t="s">
        <v>125</v>
      </c>
      <c r="G90">
        <v>2</v>
      </c>
    </row>
    <row r="91" spans="3:7" ht="12.75">
      <c r="C91" t="s">
        <v>126</v>
      </c>
      <c r="D91" t="s">
        <v>127</v>
      </c>
      <c r="E91" t="s">
        <v>128</v>
      </c>
      <c r="F91" t="s">
        <v>129</v>
      </c>
      <c r="G91">
        <v>3</v>
      </c>
    </row>
    <row r="92" spans="3:7" ht="12.75">
      <c r="C92" t="s">
        <v>130</v>
      </c>
      <c r="D92" t="s">
        <v>131</v>
      </c>
      <c r="E92" t="s">
        <v>132</v>
      </c>
      <c r="F92" t="s">
        <v>133</v>
      </c>
      <c r="G92">
        <v>4</v>
      </c>
    </row>
    <row r="93" spans="3:7" ht="12.75">
      <c r="C93" t="s">
        <v>107</v>
      </c>
      <c r="D93" t="s">
        <v>107</v>
      </c>
      <c r="E93" t="s">
        <v>107</v>
      </c>
      <c r="F93" t="s">
        <v>107</v>
      </c>
      <c r="G93">
        <v>5</v>
      </c>
    </row>
    <row r="94" spans="3:7" ht="12.75">
      <c r="C94" t="s">
        <v>107</v>
      </c>
      <c r="D94" t="s">
        <v>107</v>
      </c>
      <c r="E94" t="s">
        <v>134</v>
      </c>
      <c r="F94" t="s">
        <v>107</v>
      </c>
      <c r="G94">
        <v>6</v>
      </c>
    </row>
    <row r="95" spans="3:7" ht="12.75">
      <c r="C95" t="s">
        <v>107</v>
      </c>
      <c r="D95" t="s">
        <v>107</v>
      </c>
      <c r="E95" t="s">
        <v>107</v>
      </c>
      <c r="F95" t="s">
        <v>107</v>
      </c>
      <c r="G95">
        <v>7</v>
      </c>
    </row>
    <row r="96" spans="3:7" ht="12.75">
      <c r="C96" t="s">
        <v>135</v>
      </c>
      <c r="D96" t="s">
        <v>107</v>
      </c>
      <c r="E96" t="s">
        <v>107</v>
      </c>
      <c r="F96" t="s">
        <v>107</v>
      </c>
      <c r="G96">
        <v>8</v>
      </c>
    </row>
    <row r="98" ht="12.75">
      <c r="B98" s="1" t="s">
        <v>136</v>
      </c>
    </row>
    <row r="99" spans="2:3" ht="12.75">
      <c r="B99" t="s">
        <v>2</v>
      </c>
      <c r="C99" t="s">
        <v>137</v>
      </c>
    </row>
    <row r="100" spans="2:3" ht="12.75">
      <c r="B100" t="s">
        <v>138</v>
      </c>
      <c r="C100" t="s">
        <v>139</v>
      </c>
    </row>
    <row r="101" ht="12.75">
      <c r="B101" s="1" t="s">
        <v>140</v>
      </c>
    </row>
    <row r="102" spans="2:3" ht="12.75">
      <c r="B102" t="s">
        <v>2</v>
      </c>
      <c r="C102" t="s">
        <v>141</v>
      </c>
    </row>
    <row r="103" spans="2:3" ht="12.75">
      <c r="B103" t="s">
        <v>142</v>
      </c>
      <c r="C103" t="s">
        <v>143</v>
      </c>
    </row>
    <row r="104" spans="2:3" ht="12.75">
      <c r="B104" t="s">
        <v>144</v>
      </c>
      <c r="C104" t="b">
        <v>0</v>
      </c>
    </row>
    <row r="105" ht="12.75">
      <c r="B105" t="s">
        <v>145</v>
      </c>
    </row>
    <row r="106" ht="12.75">
      <c r="B106" s="1" t="s">
        <v>146</v>
      </c>
    </row>
    <row r="107" spans="2:3" ht="12.75">
      <c r="B107" t="s">
        <v>147</v>
      </c>
      <c r="C107" t="s">
        <v>143</v>
      </c>
    </row>
    <row r="108" spans="2:3" ht="12.75">
      <c r="B108" t="s">
        <v>61</v>
      </c>
      <c r="C108" t="s">
        <v>148</v>
      </c>
    </row>
    <row r="109" spans="2:3" ht="12.75">
      <c r="B109" t="s">
        <v>149</v>
      </c>
      <c r="C109" s="12">
        <v>256</v>
      </c>
    </row>
    <row r="110" spans="2:3" ht="12.75">
      <c r="B110" t="s">
        <v>150</v>
      </c>
      <c r="C110" s="12">
        <v>439</v>
      </c>
    </row>
    <row r="111" spans="2:3" ht="12.75">
      <c r="B111" t="s">
        <v>151</v>
      </c>
      <c r="C111" s="13">
        <v>0</v>
      </c>
    </row>
    <row r="112" spans="2:3" ht="12.75">
      <c r="B112" t="s">
        <v>152</v>
      </c>
      <c r="C112" t="s">
        <v>153</v>
      </c>
    </row>
    <row r="113" spans="2:3" ht="12.75">
      <c r="B113" t="s">
        <v>154</v>
      </c>
      <c r="C113" t="s">
        <v>155</v>
      </c>
    </row>
    <row r="114" ht="12.75">
      <c r="B114" t="s">
        <v>156</v>
      </c>
    </row>
    <row r="115" spans="2:3" ht="12.75">
      <c r="B115" t="s">
        <v>157</v>
      </c>
      <c r="C115" s="14">
        <v>38797</v>
      </c>
    </row>
    <row r="116" spans="2:3" ht="12.75">
      <c r="B116" t="s">
        <v>158</v>
      </c>
      <c r="C116" t="b">
        <v>1</v>
      </c>
    </row>
    <row r="117" spans="2:3" ht="12.75">
      <c r="B117" t="s">
        <v>159</v>
      </c>
      <c r="C117" s="15">
        <v>4096</v>
      </c>
    </row>
    <row r="118" spans="2:3" ht="12.75">
      <c r="B118" t="s">
        <v>160</v>
      </c>
      <c r="C118" s="15">
        <v>4096</v>
      </c>
    </row>
    <row r="119" spans="2:3" ht="12.75">
      <c r="B119" t="s">
        <v>161</v>
      </c>
      <c r="C119">
        <v>6</v>
      </c>
    </row>
    <row r="120" spans="2:3" ht="12.75">
      <c r="B120" t="s">
        <v>162</v>
      </c>
      <c r="C120">
        <v>8</v>
      </c>
    </row>
    <row r="121" spans="2:3" ht="12.75">
      <c r="B121" t="s">
        <v>163</v>
      </c>
      <c r="C121">
        <v>8</v>
      </c>
    </row>
    <row r="122" spans="2:3" ht="12.75">
      <c r="B122" t="s">
        <v>164</v>
      </c>
      <c r="C122">
        <v>8</v>
      </c>
    </row>
    <row r="123" spans="2:3" ht="12.75">
      <c r="B123" t="s">
        <v>165</v>
      </c>
      <c r="C123">
        <v>3</v>
      </c>
    </row>
    <row r="124" spans="2:3" ht="12.75">
      <c r="B124" t="s">
        <v>166</v>
      </c>
      <c r="C124">
        <v>3</v>
      </c>
    </row>
    <row r="125" spans="2:3" ht="12.75">
      <c r="B125" t="s">
        <v>167</v>
      </c>
      <c r="C125">
        <v>0</v>
      </c>
    </row>
    <row r="126" spans="2:3" ht="12.75">
      <c r="B126" t="s">
        <v>168</v>
      </c>
      <c r="C126">
        <v>8</v>
      </c>
    </row>
    <row r="127" ht="12.75">
      <c r="B127" s="1" t="s">
        <v>169</v>
      </c>
    </row>
    <row r="128" spans="2:3" ht="12.75">
      <c r="B128" t="s">
        <v>170</v>
      </c>
      <c r="C128" t="s">
        <v>143</v>
      </c>
    </row>
    <row r="129" spans="2:3" ht="12.75">
      <c r="B129" t="s">
        <v>171</v>
      </c>
      <c r="C129" t="s">
        <v>172</v>
      </c>
    </row>
    <row r="130" spans="2:3" ht="12.75">
      <c r="B130" t="s">
        <v>173</v>
      </c>
      <c r="C130" t="s">
        <v>174</v>
      </c>
    </row>
    <row r="131" spans="2:3" ht="12.75">
      <c r="B131" t="s">
        <v>175</v>
      </c>
      <c r="C131" t="s">
        <v>176</v>
      </c>
    </row>
    <row r="132" spans="2:3" ht="12.75">
      <c r="B132" t="s">
        <v>177</v>
      </c>
      <c r="C132" t="s">
        <v>178</v>
      </c>
    </row>
    <row r="133" ht="12.75">
      <c r="B133" s="1" t="s">
        <v>179</v>
      </c>
    </row>
    <row r="134" spans="2:3" ht="12.75">
      <c r="B134" t="s">
        <v>72</v>
      </c>
      <c r="C134" t="s">
        <v>180</v>
      </c>
    </row>
    <row r="135" spans="2:3" ht="12.75">
      <c r="B135" t="s">
        <v>181</v>
      </c>
      <c r="C135">
        <v>1</v>
      </c>
    </row>
    <row r="136" spans="2:3" ht="12.75">
      <c r="B136" t="s">
        <v>182</v>
      </c>
      <c r="C136" t="b">
        <v>1</v>
      </c>
    </row>
    <row r="137" spans="2:3" ht="12.75">
      <c r="B137" t="s">
        <v>183</v>
      </c>
      <c r="C137">
        <v>16</v>
      </c>
    </row>
    <row r="138" spans="2:3" ht="12.75">
      <c r="B138" t="s">
        <v>184</v>
      </c>
      <c r="C138" t="s">
        <v>185</v>
      </c>
    </row>
    <row r="139" spans="2:3" ht="12.75">
      <c r="B139" t="s">
        <v>186</v>
      </c>
      <c r="C139" t="s">
        <v>185</v>
      </c>
    </row>
    <row r="141" ht="12.75">
      <c r="B141" s="1" t="s">
        <v>187</v>
      </c>
    </row>
    <row r="142" ht="12.75">
      <c r="C142" t="s">
        <v>188</v>
      </c>
    </row>
    <row r="143" ht="12.75">
      <c r="C143" t="s">
        <v>189</v>
      </c>
    </row>
    <row r="144" ht="12.75">
      <c r="C144" t="s">
        <v>190</v>
      </c>
    </row>
    <row r="145" ht="12.75">
      <c r="C145" t="s">
        <v>191</v>
      </c>
    </row>
    <row r="146" ht="12.75">
      <c r="C146" t="s">
        <v>192</v>
      </c>
    </row>
    <row r="147" ht="12.75">
      <c r="C147" t="s">
        <v>193</v>
      </c>
    </row>
    <row r="148" ht="12.75">
      <c r="C148" t="s">
        <v>194</v>
      </c>
    </row>
    <row r="149" ht="12.75">
      <c r="C149" t="s">
        <v>195</v>
      </c>
    </row>
    <row r="150" ht="12.75">
      <c r="C150" t="s">
        <v>196</v>
      </c>
    </row>
    <row r="151" ht="12.75">
      <c r="C151" t="s">
        <v>197</v>
      </c>
    </row>
    <row r="152" ht="12.75">
      <c r="C152" t="s">
        <v>198</v>
      </c>
    </row>
    <row r="153" ht="12.75">
      <c r="C153" t="s">
        <v>199</v>
      </c>
    </row>
    <row r="154" ht="12.75">
      <c r="C154" t="s">
        <v>200</v>
      </c>
    </row>
    <row r="155" ht="12.75">
      <c r="C155" t="s">
        <v>201</v>
      </c>
    </row>
    <row r="157" spans="2:3" ht="12.75">
      <c r="B157" t="s">
        <v>78</v>
      </c>
      <c r="C157" t="s">
        <v>202</v>
      </c>
    </row>
    <row r="158" spans="2:3" ht="12.75">
      <c r="B158" t="s">
        <v>203</v>
      </c>
      <c r="C158" s="10">
        <v>19</v>
      </c>
    </row>
    <row r="159" spans="2:3" ht="12.75">
      <c r="B159" t="s">
        <v>204</v>
      </c>
      <c r="C159" s="10">
        <v>6</v>
      </c>
    </row>
    <row r="160" ht="12.75">
      <c r="B160" s="1" t="s">
        <v>205</v>
      </c>
    </row>
    <row r="161" spans="2:3" ht="12.75">
      <c r="B161" t="s">
        <v>2</v>
      </c>
      <c r="C161" t="s">
        <v>206</v>
      </c>
    </row>
    <row r="163" ht="12.75">
      <c r="B163" s="1" t="s">
        <v>207</v>
      </c>
    </row>
    <row r="164" ht="12.75">
      <c r="C164" t="s">
        <v>208</v>
      </c>
    </row>
    <row r="165" ht="12.75">
      <c r="C165" t="s">
        <v>209</v>
      </c>
    </row>
    <row r="166" ht="12.75">
      <c r="C166" t="s">
        <v>210</v>
      </c>
    </row>
    <row r="167" ht="12.75">
      <c r="C167" t="s">
        <v>211</v>
      </c>
    </row>
    <row r="168" ht="12.75">
      <c r="C168" t="s">
        <v>212</v>
      </c>
    </row>
    <row r="169" ht="12.75">
      <c r="C169" t="s">
        <v>213</v>
      </c>
    </row>
    <row r="170" ht="12.75">
      <c r="C170" t="s">
        <v>214</v>
      </c>
    </row>
    <row r="171" ht="12.75">
      <c r="C171" t="s">
        <v>215</v>
      </c>
    </row>
    <row r="172" ht="12.75">
      <c r="C172" t="s">
        <v>216</v>
      </c>
    </row>
    <row r="173" ht="12.75">
      <c r="C173" t="s">
        <v>217</v>
      </c>
    </row>
    <row r="174" ht="12.75">
      <c r="C174" t="s">
        <v>218</v>
      </c>
    </row>
    <row r="175" ht="12.75">
      <c r="C175" t="s">
        <v>219</v>
      </c>
    </row>
    <row r="176" ht="12.75">
      <c r="C176" t="s">
        <v>220</v>
      </c>
    </row>
    <row r="177" ht="12.75">
      <c r="C177" t="s">
        <v>221</v>
      </c>
    </row>
    <row r="178" ht="12.75">
      <c r="C178" t="s">
        <v>222</v>
      </c>
    </row>
    <row r="179" ht="12.75">
      <c r="C179" t="s">
        <v>223</v>
      </c>
    </row>
    <row r="180" ht="12.75">
      <c r="C180" t="s">
        <v>224</v>
      </c>
    </row>
    <row r="181" ht="12.75">
      <c r="C181" t="s">
        <v>225</v>
      </c>
    </row>
    <row r="182" ht="12.75">
      <c r="C182" t="s">
        <v>226</v>
      </c>
    </row>
    <row r="183" ht="12.75">
      <c r="C183" t="s">
        <v>227</v>
      </c>
    </row>
    <row r="184" ht="12.75">
      <c r="C184" t="s">
        <v>228</v>
      </c>
    </row>
    <row r="185" ht="12.75">
      <c r="C185" t="s">
        <v>229</v>
      </c>
    </row>
    <row r="186" ht="12.75">
      <c r="C186" t="s">
        <v>230</v>
      </c>
    </row>
    <row r="187" ht="12.75">
      <c r="C187" t="s">
        <v>231</v>
      </c>
    </row>
    <row r="188" ht="12.75">
      <c r="C188" t="s">
        <v>232</v>
      </c>
    </row>
    <row r="189" ht="12.75">
      <c r="C189" t="s">
        <v>233</v>
      </c>
    </row>
    <row r="190" ht="12.75">
      <c r="C190" t="s">
        <v>234</v>
      </c>
    </row>
    <row r="191" ht="12.75">
      <c r="C191" t="s">
        <v>235</v>
      </c>
    </row>
    <row r="192" ht="12.75">
      <c r="C192" t="s">
        <v>236</v>
      </c>
    </row>
    <row r="193" ht="12.75">
      <c r="C193" t="s">
        <v>237</v>
      </c>
    </row>
    <row r="194" ht="12.75">
      <c r="C194" t="s">
        <v>238</v>
      </c>
    </row>
    <row r="195" ht="12.75">
      <c r="C195" t="s">
        <v>239</v>
      </c>
    </row>
    <row r="196" ht="12.75">
      <c r="C196" t="s">
        <v>240</v>
      </c>
    </row>
    <row r="197" ht="12.75">
      <c r="C197" t="s">
        <v>241</v>
      </c>
    </row>
    <row r="198" ht="12.75">
      <c r="C198" t="s">
        <v>242</v>
      </c>
    </row>
    <row r="199" ht="12.75">
      <c r="C199" t="s">
        <v>243</v>
      </c>
    </row>
    <row r="200" ht="12.75">
      <c r="C200" t="s">
        <v>244</v>
      </c>
    </row>
    <row r="201" ht="12.75">
      <c r="C201" t="s">
        <v>245</v>
      </c>
    </row>
    <row r="202" ht="12.75">
      <c r="C202" t="s">
        <v>246</v>
      </c>
    </row>
    <row r="203" ht="12.75">
      <c r="C203" t="s">
        <v>247</v>
      </c>
    </row>
    <row r="204" ht="12.75">
      <c r="C204" t="s">
        <v>248</v>
      </c>
    </row>
    <row r="205" ht="12.75">
      <c r="C205" t="s">
        <v>249</v>
      </c>
    </row>
    <row r="206" ht="12.75">
      <c r="C206" t="s">
        <v>250</v>
      </c>
    </row>
    <row r="207" ht="12.75">
      <c r="C207" t="s">
        <v>251</v>
      </c>
    </row>
    <row r="208" ht="12.75">
      <c r="C208" t="s">
        <v>252</v>
      </c>
    </row>
    <row r="209" ht="12.75">
      <c r="C209" t="s">
        <v>253</v>
      </c>
    </row>
    <row r="210" ht="12.75">
      <c r="C210" t="s">
        <v>254</v>
      </c>
    </row>
    <row r="211" ht="12.75">
      <c r="C211" t="s">
        <v>255</v>
      </c>
    </row>
    <row r="212" ht="12.75">
      <c r="C212" t="s">
        <v>256</v>
      </c>
    </row>
    <row r="213" ht="12.75">
      <c r="C213" t="s">
        <v>257</v>
      </c>
    </row>
    <row r="214" ht="12.75">
      <c r="C214" t="s">
        <v>258</v>
      </c>
    </row>
    <row r="215" ht="12.75">
      <c r="C215" t="s">
        <v>259</v>
      </c>
    </row>
    <row r="216" ht="12.75">
      <c r="C216" t="s">
        <v>260</v>
      </c>
    </row>
    <row r="217" ht="12.75">
      <c r="C217" t="s">
        <v>261</v>
      </c>
    </row>
    <row r="218" ht="12.75">
      <c r="C218" t="s">
        <v>262</v>
      </c>
    </row>
    <row r="219" ht="12.75">
      <c r="C219" t="s">
        <v>263</v>
      </c>
    </row>
    <row r="220" ht="12.75">
      <c r="C220" t="s">
        <v>264</v>
      </c>
    </row>
    <row r="221" ht="12.75">
      <c r="C221" t="s">
        <v>265</v>
      </c>
    </row>
    <row r="222" ht="12.75">
      <c r="C222" t="s">
        <v>266</v>
      </c>
    </row>
    <row r="223" ht="12.75">
      <c r="C223" t="s">
        <v>267</v>
      </c>
    </row>
    <row r="224" ht="12.75">
      <c r="C224" t="s">
        <v>268</v>
      </c>
    </row>
    <row r="225" ht="12.75">
      <c r="C225" t="s">
        <v>269</v>
      </c>
    </row>
    <row r="226" ht="12.75">
      <c r="C226" t="s">
        <v>270</v>
      </c>
    </row>
    <row r="227" ht="12.75">
      <c r="C227" t="s">
        <v>271</v>
      </c>
    </row>
    <row r="228" ht="12.75">
      <c r="C228" t="s">
        <v>272</v>
      </c>
    </row>
    <row r="229" ht="12.75">
      <c r="C229" t="s">
        <v>273</v>
      </c>
    </row>
    <row r="230" ht="12.75">
      <c r="C230" t="s">
        <v>274</v>
      </c>
    </row>
    <row r="231" ht="12.75">
      <c r="C231" t="s">
        <v>275</v>
      </c>
    </row>
    <row r="232" ht="12.75">
      <c r="C232" t="s">
        <v>276</v>
      </c>
    </row>
    <row r="233" ht="12.75">
      <c r="C233" t="s">
        <v>277</v>
      </c>
    </row>
    <row r="234" ht="12.75">
      <c r="C234" t="s">
        <v>278</v>
      </c>
    </row>
    <row r="235" ht="12.75">
      <c r="C235" t="s">
        <v>279</v>
      </c>
    </row>
    <row r="236" ht="12.75">
      <c r="C236" t="s">
        <v>280</v>
      </c>
    </row>
    <row r="237" ht="12.75">
      <c r="C237" t="s">
        <v>281</v>
      </c>
    </row>
    <row r="239" ht="12.75">
      <c r="B239" s="1" t="s">
        <v>282</v>
      </c>
    </row>
    <row r="240" spans="2:3" ht="12.75">
      <c r="B240" t="s">
        <v>2</v>
      </c>
      <c r="C240" t="s">
        <v>283</v>
      </c>
    </row>
    <row r="241" spans="2:3" ht="12.75">
      <c r="B241" t="s">
        <v>284</v>
      </c>
      <c r="C241" t="s">
        <v>285</v>
      </c>
    </row>
    <row r="242" spans="2:3" ht="12.75">
      <c r="B242" t="s">
        <v>286</v>
      </c>
      <c r="C242" t="s">
        <v>287</v>
      </c>
    </row>
    <row r="243" spans="2:3" ht="12.75">
      <c r="B243" t="s">
        <v>142</v>
      </c>
      <c r="C243" t="s">
        <v>288</v>
      </c>
    </row>
    <row r="244" ht="12.75">
      <c r="B244" t="s">
        <v>289</v>
      </c>
    </row>
    <row r="245" ht="12.75">
      <c r="B245" s="1" t="s">
        <v>290</v>
      </c>
    </row>
    <row r="246" spans="2:3" ht="12.75">
      <c r="B246" t="s">
        <v>147</v>
      </c>
      <c r="C246" t="s">
        <v>288</v>
      </c>
    </row>
    <row r="247" spans="2:3" ht="12.75">
      <c r="B247" t="s">
        <v>61</v>
      </c>
      <c r="C247" t="s">
        <v>291</v>
      </c>
    </row>
    <row r="248" spans="2:3" ht="12.75">
      <c r="B248" t="s">
        <v>152</v>
      </c>
      <c r="C248" t="s">
        <v>292</v>
      </c>
    </row>
    <row r="249" spans="2:3" ht="12.75">
      <c r="B249" t="s">
        <v>154</v>
      </c>
      <c r="C249" t="s">
        <v>293</v>
      </c>
    </row>
    <row r="250" spans="2:3" ht="12.75">
      <c r="B250" t="s">
        <v>157</v>
      </c>
      <c r="C250" s="14">
        <v>38800</v>
      </c>
    </row>
    <row r="251" spans="2:3" ht="12.75">
      <c r="B251" t="s">
        <v>158</v>
      </c>
      <c r="C251" t="b">
        <v>0</v>
      </c>
    </row>
    <row r="252" spans="2:3" ht="12.75">
      <c r="B252" t="s">
        <v>294</v>
      </c>
      <c r="C252">
        <v>0</v>
      </c>
    </row>
    <row r="253" ht="12.75">
      <c r="B253" s="1" t="s">
        <v>169</v>
      </c>
    </row>
    <row r="254" spans="2:3" ht="12.75">
      <c r="B254" t="s">
        <v>170</v>
      </c>
      <c r="C254" t="s">
        <v>295</v>
      </c>
    </row>
    <row r="255" spans="2:3" ht="12.75">
      <c r="B255" t="s">
        <v>171</v>
      </c>
      <c r="C255" t="s">
        <v>296</v>
      </c>
    </row>
    <row r="256" spans="2:3" ht="12.75">
      <c r="B256" t="s">
        <v>173</v>
      </c>
      <c r="C256" t="s">
        <v>296</v>
      </c>
    </row>
    <row r="257" spans="2:3" ht="12.75">
      <c r="B257" t="s">
        <v>175</v>
      </c>
      <c r="C257" t="s">
        <v>107</v>
      </c>
    </row>
    <row r="258" spans="2:3" ht="12.75">
      <c r="B258" t="s">
        <v>177</v>
      </c>
      <c r="C258" t="s">
        <v>296</v>
      </c>
    </row>
    <row r="259" ht="12.75">
      <c r="B259" t="s">
        <v>78</v>
      </c>
    </row>
    <row r="260" spans="2:3" ht="12.75">
      <c r="B260" t="s">
        <v>297</v>
      </c>
      <c r="C260" t="b">
        <v>1</v>
      </c>
    </row>
    <row r="261" ht="12.75">
      <c r="B261" t="s">
        <v>298</v>
      </c>
    </row>
    <row r="262" ht="12.75">
      <c r="B262" s="1" t="s">
        <v>299</v>
      </c>
    </row>
    <row r="263" spans="2:3" ht="12.75">
      <c r="B263" t="s">
        <v>300</v>
      </c>
      <c r="C263" s="12">
        <v>1008</v>
      </c>
    </row>
    <row r="264" spans="2:3" ht="12.75">
      <c r="B264" t="s">
        <v>301</v>
      </c>
      <c r="C264" s="12">
        <v>684</v>
      </c>
    </row>
    <row r="265" spans="2:3" ht="12.75">
      <c r="B265" t="s">
        <v>302</v>
      </c>
      <c r="C265" s="12">
        <v>2459</v>
      </c>
    </row>
    <row r="266" spans="2:3" ht="12.75">
      <c r="B266" t="s">
        <v>303</v>
      </c>
      <c r="C266" s="12">
        <v>2155</v>
      </c>
    </row>
    <row r="267" ht="12.75">
      <c r="B267" t="s">
        <v>304</v>
      </c>
    </row>
    <row r="268" ht="12.75">
      <c r="B268" s="1" t="s">
        <v>305</v>
      </c>
    </row>
    <row r="269" spans="2:3" ht="12.75">
      <c r="B269" t="s">
        <v>306</v>
      </c>
      <c r="C269" s="13">
        <v>0</v>
      </c>
    </row>
    <row r="270" ht="12.75">
      <c r="B270" t="s">
        <v>307</v>
      </c>
    </row>
    <row r="271" ht="12.75">
      <c r="B271" t="s">
        <v>308</v>
      </c>
    </row>
    <row r="272" spans="2:3" ht="12.75">
      <c r="B272" t="s">
        <v>309</v>
      </c>
      <c r="C272" t="s">
        <v>87</v>
      </c>
    </row>
    <row r="274" spans="2:3" ht="12.75">
      <c r="B274" t="s">
        <v>310</v>
      </c>
      <c r="C274" t="s">
        <v>87</v>
      </c>
    </row>
    <row r="276" spans="2:3" ht="12.75">
      <c r="B276" t="s">
        <v>311</v>
      </c>
      <c r="C276" t="s">
        <v>87</v>
      </c>
    </row>
    <row r="278" spans="2:3" ht="12.75">
      <c r="B278" t="s">
        <v>312</v>
      </c>
      <c r="C278" t="s">
        <v>87</v>
      </c>
    </row>
    <row r="281" spans="2:12" ht="12.75">
      <c r="B281" s="1" t="s">
        <v>313</v>
      </c>
      <c r="C281" s="1" t="s">
        <v>314</v>
      </c>
      <c r="D281" s="1" t="s">
        <v>315</v>
      </c>
      <c r="E281" s="1" t="s">
        <v>316</v>
      </c>
      <c r="F281" s="1" t="s">
        <v>317</v>
      </c>
      <c r="G281" s="1" t="s">
        <v>61</v>
      </c>
      <c r="H281" s="1" t="s">
        <v>72</v>
      </c>
      <c r="I281" s="1" t="s">
        <v>83</v>
      </c>
      <c r="J281" s="1" t="s">
        <v>318</v>
      </c>
      <c r="K281" s="1" t="s">
        <v>319</v>
      </c>
      <c r="L281" s="1" t="s">
        <v>320</v>
      </c>
    </row>
    <row r="282" spans="3:12" ht="12.75">
      <c r="C282" s="12">
        <v>512</v>
      </c>
      <c r="D282" t="s">
        <v>321</v>
      </c>
      <c r="E282" s="10">
        <v>533</v>
      </c>
      <c r="F282" t="s">
        <v>322</v>
      </c>
      <c r="G282" t="s">
        <v>322</v>
      </c>
      <c r="H282" t="s">
        <v>87</v>
      </c>
      <c r="I282" t="s">
        <v>87</v>
      </c>
      <c r="J282" s="12">
        <v>512</v>
      </c>
      <c r="K282" s="16">
        <v>64</v>
      </c>
      <c r="L282" s="16">
        <v>64</v>
      </c>
    </row>
    <row r="283" spans="3:12" ht="12.75">
      <c r="C283" s="12">
        <v>512</v>
      </c>
      <c r="D283" t="s">
        <v>321</v>
      </c>
      <c r="E283" s="17">
        <v>16676</v>
      </c>
      <c r="F283" t="s">
        <v>322</v>
      </c>
      <c r="G283" t="s">
        <v>322</v>
      </c>
      <c r="H283" t="s">
        <v>87</v>
      </c>
      <c r="I283" t="s">
        <v>87</v>
      </c>
      <c r="J283" s="12">
        <v>512</v>
      </c>
      <c r="K283" s="16">
        <v>64</v>
      </c>
      <c r="L283" s="16">
        <v>64</v>
      </c>
    </row>
    <row r="285" ht="12.75">
      <c r="B285" s="1" t="s">
        <v>323</v>
      </c>
    </row>
    <row r="286" spans="2:3" ht="12.75">
      <c r="B286" t="s">
        <v>324</v>
      </c>
      <c r="C286" t="s">
        <v>325</v>
      </c>
    </row>
    <row r="287" spans="2:3" ht="12.75">
      <c r="B287" t="s">
        <v>61</v>
      </c>
      <c r="C287" t="s">
        <v>326</v>
      </c>
    </row>
    <row r="288" spans="2:3" ht="12.75">
      <c r="B288" t="s">
        <v>327</v>
      </c>
      <c r="C288" t="s">
        <v>328</v>
      </c>
    </row>
    <row r="289" ht="12.75">
      <c r="B289" t="s">
        <v>2</v>
      </c>
    </row>
    <row r="290" spans="2:3" ht="12.75">
      <c r="B290" t="s">
        <v>329</v>
      </c>
      <c r="C290" t="s">
        <v>326</v>
      </c>
    </row>
    <row r="291" spans="2:3" ht="12.75">
      <c r="B291" t="s">
        <v>330</v>
      </c>
      <c r="C291" t="s">
        <v>331</v>
      </c>
    </row>
    <row r="292" spans="2:3" ht="12.75">
      <c r="B292" t="s">
        <v>332</v>
      </c>
      <c r="C292" t="s">
        <v>333</v>
      </c>
    </row>
    <row r="293" spans="2:3" ht="12.75">
      <c r="B293" t="s">
        <v>334</v>
      </c>
      <c r="C293" t="s">
        <v>335</v>
      </c>
    </row>
    <row r="294" ht="12.75">
      <c r="B294" t="s">
        <v>336</v>
      </c>
    </row>
    <row r="295" ht="12.75">
      <c r="B295" s="1" t="s">
        <v>337</v>
      </c>
    </row>
    <row r="296" spans="2:3" ht="12.75">
      <c r="B296" t="s">
        <v>96</v>
      </c>
      <c r="C296">
        <v>0</v>
      </c>
    </row>
    <row r="297" spans="2:3" ht="12.75">
      <c r="B297" t="s">
        <v>338</v>
      </c>
      <c r="C297" t="s">
        <v>339</v>
      </c>
    </row>
    <row r="298" spans="2:3" ht="12.75">
      <c r="B298" t="s">
        <v>72</v>
      </c>
      <c r="C298" t="s">
        <v>340</v>
      </c>
    </row>
    <row r="299" spans="2:3" ht="12.75">
      <c r="B299" t="s">
        <v>341</v>
      </c>
      <c r="C299" t="s">
        <v>342</v>
      </c>
    </row>
    <row r="300" spans="2:3" ht="12.75">
      <c r="B300" t="s">
        <v>343</v>
      </c>
      <c r="C300" s="16">
        <v>32</v>
      </c>
    </row>
    <row r="301" ht="12.75">
      <c r="B301" t="s">
        <v>344</v>
      </c>
    </row>
    <row r="302" ht="12.75">
      <c r="B302" s="1" t="s">
        <v>345</v>
      </c>
    </row>
    <row r="303" ht="12.75">
      <c r="B303" t="s">
        <v>346</v>
      </c>
    </row>
    <row r="304" spans="2:3" ht="12.75">
      <c r="B304" t="s">
        <v>347</v>
      </c>
      <c r="C304" t="s">
        <v>107</v>
      </c>
    </row>
    <row r="305" ht="12.75">
      <c r="B305" t="s">
        <v>348</v>
      </c>
    </row>
    <row r="306" ht="12.75">
      <c r="B306" t="s">
        <v>61</v>
      </c>
    </row>
    <row r="307" ht="12.75">
      <c r="B307" t="s">
        <v>152</v>
      </c>
    </row>
    <row r="308" ht="12.75">
      <c r="B308" t="s">
        <v>154</v>
      </c>
    </row>
    <row r="309" ht="12.75">
      <c r="B309" t="s">
        <v>157</v>
      </c>
    </row>
    <row r="310" ht="12.75">
      <c r="B310" s="1" t="s">
        <v>169</v>
      </c>
    </row>
    <row r="311" ht="12.75">
      <c r="B311" t="s">
        <v>170</v>
      </c>
    </row>
    <row r="312" spans="2:3" ht="12.75">
      <c r="B312" t="s">
        <v>171</v>
      </c>
      <c r="C312" t="s">
        <v>296</v>
      </c>
    </row>
    <row r="313" spans="2:3" ht="12.75">
      <c r="B313" t="s">
        <v>173</v>
      </c>
      <c r="C313" t="s">
        <v>296</v>
      </c>
    </row>
    <row r="314" spans="2:3" ht="12.75">
      <c r="B314" t="s">
        <v>175</v>
      </c>
      <c r="C314" t="s">
        <v>107</v>
      </c>
    </row>
    <row r="315" spans="2:3" ht="12.75">
      <c r="B315" t="s">
        <v>177</v>
      </c>
      <c r="C315" t="s">
        <v>296</v>
      </c>
    </row>
    <row r="316" spans="2:3" ht="12.75">
      <c r="B316" t="s">
        <v>349</v>
      </c>
      <c r="C316">
        <v>0</v>
      </c>
    </row>
    <row r="318" spans="2:10" ht="12.75">
      <c r="B318" s="1" t="s">
        <v>350</v>
      </c>
      <c r="C318" s="1" t="s">
        <v>61</v>
      </c>
      <c r="D318" s="1" t="s">
        <v>307</v>
      </c>
      <c r="E318" s="1" t="s">
        <v>72</v>
      </c>
      <c r="F318" s="1" t="s">
        <v>170</v>
      </c>
      <c r="G318" s="1" t="s">
        <v>171</v>
      </c>
      <c r="H318" s="1" t="s">
        <v>173</v>
      </c>
      <c r="I318" s="1" t="s">
        <v>175</v>
      </c>
      <c r="J318" s="1" t="s">
        <v>177</v>
      </c>
    </row>
    <row r="319" spans="3:10" ht="12.75">
      <c r="C319" t="s">
        <v>148</v>
      </c>
      <c r="D319" t="s">
        <v>351</v>
      </c>
      <c r="E319" t="s">
        <v>87</v>
      </c>
      <c r="F319" t="s">
        <v>143</v>
      </c>
      <c r="G319" t="s">
        <v>172</v>
      </c>
      <c r="H319" t="s">
        <v>174</v>
      </c>
      <c r="I319" t="s">
        <v>176</v>
      </c>
      <c r="J319" t="s">
        <v>178</v>
      </c>
    </row>
    <row r="320" spans="3:10" ht="12.75">
      <c r="C320" t="s">
        <v>352</v>
      </c>
      <c r="D320" t="s">
        <v>353</v>
      </c>
      <c r="E320" t="s">
        <v>87</v>
      </c>
      <c r="F320" t="s">
        <v>354</v>
      </c>
      <c r="G320" t="s">
        <v>355</v>
      </c>
      <c r="H320" t="s">
        <v>356</v>
      </c>
      <c r="I320" t="s">
        <v>176</v>
      </c>
      <c r="J320" t="s">
        <v>357</v>
      </c>
    </row>
    <row r="321" spans="3:10" ht="12.75">
      <c r="C321" t="s">
        <v>358</v>
      </c>
      <c r="D321" t="s">
        <v>359</v>
      </c>
      <c r="E321" t="s">
        <v>87</v>
      </c>
      <c r="F321" t="s">
        <v>360</v>
      </c>
      <c r="G321" t="s">
        <v>355</v>
      </c>
      <c r="H321" t="s">
        <v>361</v>
      </c>
      <c r="I321" t="s">
        <v>176</v>
      </c>
      <c r="J321" t="s">
        <v>362</v>
      </c>
    </row>
    <row r="322" spans="3:10" ht="12.75">
      <c r="C322" t="s">
        <v>363</v>
      </c>
      <c r="D322" t="s">
        <v>364</v>
      </c>
      <c r="E322" t="s">
        <v>87</v>
      </c>
      <c r="F322" t="s">
        <v>365</v>
      </c>
      <c r="G322" t="s">
        <v>355</v>
      </c>
      <c r="H322" t="s">
        <v>366</v>
      </c>
      <c r="I322" t="s">
        <v>176</v>
      </c>
      <c r="J322" t="s">
        <v>296</v>
      </c>
    </row>
    <row r="323" spans="3:10" ht="12.75">
      <c r="C323" t="s">
        <v>352</v>
      </c>
      <c r="D323" t="s">
        <v>367</v>
      </c>
      <c r="E323" t="s">
        <v>87</v>
      </c>
      <c r="F323" t="s">
        <v>368</v>
      </c>
      <c r="G323" t="s">
        <v>355</v>
      </c>
      <c r="H323" t="s">
        <v>369</v>
      </c>
      <c r="I323" t="s">
        <v>176</v>
      </c>
      <c r="J323" t="s">
        <v>370</v>
      </c>
    </row>
    <row r="324" spans="3:10" ht="12.75">
      <c r="C324" t="s">
        <v>352</v>
      </c>
      <c r="D324" t="s">
        <v>371</v>
      </c>
      <c r="E324" t="s">
        <v>87</v>
      </c>
      <c r="F324" t="s">
        <v>372</v>
      </c>
      <c r="G324" t="s">
        <v>355</v>
      </c>
      <c r="H324" t="s">
        <v>373</v>
      </c>
      <c r="I324" t="s">
        <v>176</v>
      </c>
      <c r="J324" t="s">
        <v>374</v>
      </c>
    </row>
    <row r="325" spans="3:10" ht="12.75">
      <c r="C325" t="s">
        <v>375</v>
      </c>
      <c r="D325" t="s">
        <v>376</v>
      </c>
      <c r="E325" t="s">
        <v>87</v>
      </c>
      <c r="F325" t="s">
        <v>377</v>
      </c>
      <c r="G325" t="s">
        <v>378</v>
      </c>
      <c r="H325" t="s">
        <v>379</v>
      </c>
      <c r="I325" t="s">
        <v>176</v>
      </c>
      <c r="J325" t="s">
        <v>380</v>
      </c>
    </row>
    <row r="326" spans="3:10" ht="12.75">
      <c r="C326" t="s">
        <v>62</v>
      </c>
      <c r="D326" t="s">
        <v>381</v>
      </c>
      <c r="E326" t="s">
        <v>87</v>
      </c>
      <c r="F326" t="s">
        <v>382</v>
      </c>
      <c r="G326" t="s">
        <v>383</v>
      </c>
      <c r="H326" t="s">
        <v>384</v>
      </c>
      <c r="I326" t="s">
        <v>107</v>
      </c>
      <c r="J326" t="s">
        <v>385</v>
      </c>
    </row>
    <row r="327" spans="3:10" ht="12.75">
      <c r="C327" t="s">
        <v>62</v>
      </c>
      <c r="D327" t="s">
        <v>386</v>
      </c>
      <c r="E327" t="s">
        <v>87</v>
      </c>
      <c r="F327" t="s">
        <v>387</v>
      </c>
      <c r="G327" t="s">
        <v>383</v>
      </c>
      <c r="H327" t="s">
        <v>388</v>
      </c>
      <c r="I327" t="s">
        <v>107</v>
      </c>
      <c r="J327" t="s">
        <v>389</v>
      </c>
    </row>
    <row r="328" spans="3:10" ht="12.75">
      <c r="C328" t="s">
        <v>62</v>
      </c>
      <c r="D328" t="s">
        <v>390</v>
      </c>
      <c r="E328" t="s">
        <v>87</v>
      </c>
      <c r="F328" t="s">
        <v>391</v>
      </c>
      <c r="G328" t="s">
        <v>383</v>
      </c>
      <c r="H328" t="s">
        <v>392</v>
      </c>
      <c r="I328" t="s">
        <v>107</v>
      </c>
      <c r="J328" t="s">
        <v>389</v>
      </c>
    </row>
    <row r="329" spans="3:10" ht="12.75">
      <c r="C329" t="s">
        <v>62</v>
      </c>
      <c r="D329" t="s">
        <v>393</v>
      </c>
      <c r="E329" t="s">
        <v>87</v>
      </c>
      <c r="F329" t="s">
        <v>394</v>
      </c>
      <c r="G329" t="s">
        <v>383</v>
      </c>
      <c r="H329" t="s">
        <v>395</v>
      </c>
      <c r="I329" t="s">
        <v>107</v>
      </c>
      <c r="J329" t="s">
        <v>370</v>
      </c>
    </row>
    <row r="330" spans="3:10" ht="12.75">
      <c r="C330" t="s">
        <v>62</v>
      </c>
      <c r="D330" t="s">
        <v>396</v>
      </c>
      <c r="E330" t="s">
        <v>87</v>
      </c>
      <c r="F330" t="s">
        <v>397</v>
      </c>
      <c r="G330" t="s">
        <v>383</v>
      </c>
      <c r="H330" t="s">
        <v>398</v>
      </c>
      <c r="I330" t="s">
        <v>176</v>
      </c>
      <c r="J330" t="s">
        <v>370</v>
      </c>
    </row>
    <row r="331" spans="3:10" ht="12.75">
      <c r="C331" t="s">
        <v>62</v>
      </c>
      <c r="D331" t="s">
        <v>399</v>
      </c>
      <c r="E331" t="s">
        <v>87</v>
      </c>
      <c r="F331" t="s">
        <v>400</v>
      </c>
      <c r="G331" t="s">
        <v>383</v>
      </c>
      <c r="H331" t="s">
        <v>401</v>
      </c>
      <c r="I331" t="s">
        <v>176</v>
      </c>
      <c r="J331" t="s">
        <v>370</v>
      </c>
    </row>
    <row r="332" spans="3:10" ht="12.75">
      <c r="C332" t="s">
        <v>62</v>
      </c>
      <c r="D332" t="s">
        <v>402</v>
      </c>
      <c r="E332" t="s">
        <v>87</v>
      </c>
      <c r="F332" t="s">
        <v>403</v>
      </c>
      <c r="G332" t="s">
        <v>383</v>
      </c>
      <c r="H332" t="s">
        <v>404</v>
      </c>
      <c r="I332" t="s">
        <v>176</v>
      </c>
      <c r="J332" t="s">
        <v>370</v>
      </c>
    </row>
    <row r="333" spans="3:10" ht="12.75">
      <c r="C333" t="s">
        <v>62</v>
      </c>
      <c r="D333" t="s">
        <v>405</v>
      </c>
      <c r="E333" t="s">
        <v>87</v>
      </c>
      <c r="F333" t="s">
        <v>406</v>
      </c>
      <c r="G333" t="s">
        <v>383</v>
      </c>
      <c r="H333" t="s">
        <v>407</v>
      </c>
      <c r="I333" t="s">
        <v>176</v>
      </c>
      <c r="J333" t="s">
        <v>370</v>
      </c>
    </row>
    <row r="334" spans="3:10" ht="12.75">
      <c r="C334" t="s">
        <v>62</v>
      </c>
      <c r="D334" t="s">
        <v>408</v>
      </c>
      <c r="E334" t="s">
        <v>87</v>
      </c>
      <c r="F334" t="s">
        <v>409</v>
      </c>
      <c r="G334" t="s">
        <v>383</v>
      </c>
      <c r="H334" t="s">
        <v>410</v>
      </c>
      <c r="I334" t="s">
        <v>176</v>
      </c>
      <c r="J334" t="s">
        <v>370</v>
      </c>
    </row>
    <row r="335" spans="3:10" ht="12.75">
      <c r="C335" t="s">
        <v>62</v>
      </c>
      <c r="D335" t="s">
        <v>411</v>
      </c>
      <c r="E335" t="s">
        <v>87</v>
      </c>
      <c r="F335" t="s">
        <v>412</v>
      </c>
      <c r="G335" t="s">
        <v>383</v>
      </c>
      <c r="H335" t="s">
        <v>413</v>
      </c>
      <c r="I335" t="s">
        <v>176</v>
      </c>
      <c r="J335" t="s">
        <v>370</v>
      </c>
    </row>
    <row r="336" spans="3:10" ht="12.75">
      <c r="C336" t="s">
        <v>62</v>
      </c>
      <c r="D336" t="s">
        <v>414</v>
      </c>
      <c r="E336" t="s">
        <v>87</v>
      </c>
      <c r="F336" t="s">
        <v>415</v>
      </c>
      <c r="G336" t="s">
        <v>383</v>
      </c>
      <c r="H336" t="s">
        <v>416</v>
      </c>
      <c r="I336" t="s">
        <v>107</v>
      </c>
      <c r="J336" t="s">
        <v>370</v>
      </c>
    </row>
    <row r="337" spans="3:10" ht="12.75">
      <c r="C337" t="s">
        <v>62</v>
      </c>
      <c r="D337" t="s">
        <v>417</v>
      </c>
      <c r="E337" t="s">
        <v>87</v>
      </c>
      <c r="F337" t="s">
        <v>418</v>
      </c>
      <c r="G337" t="s">
        <v>383</v>
      </c>
      <c r="H337" t="s">
        <v>419</v>
      </c>
      <c r="I337" t="s">
        <v>107</v>
      </c>
      <c r="J337" t="s">
        <v>370</v>
      </c>
    </row>
    <row r="338" spans="3:10" ht="12.75">
      <c r="C338" t="s">
        <v>62</v>
      </c>
      <c r="D338" t="s">
        <v>420</v>
      </c>
      <c r="E338" t="s">
        <v>87</v>
      </c>
      <c r="F338" t="s">
        <v>421</v>
      </c>
      <c r="G338" t="s">
        <v>383</v>
      </c>
      <c r="H338" t="s">
        <v>422</v>
      </c>
      <c r="I338" t="s">
        <v>107</v>
      </c>
      <c r="J338" t="s">
        <v>370</v>
      </c>
    </row>
    <row r="339" spans="3:10" ht="12.75">
      <c r="C339" t="s">
        <v>423</v>
      </c>
      <c r="D339" t="s">
        <v>424</v>
      </c>
      <c r="E339" t="s">
        <v>87</v>
      </c>
      <c r="F339" t="s">
        <v>425</v>
      </c>
      <c r="G339" t="s">
        <v>383</v>
      </c>
      <c r="H339" t="s">
        <v>426</v>
      </c>
      <c r="I339" t="s">
        <v>176</v>
      </c>
      <c r="J339" t="s">
        <v>370</v>
      </c>
    </row>
    <row r="340" spans="3:10" ht="12.75">
      <c r="C340" t="s">
        <v>62</v>
      </c>
      <c r="D340" t="s">
        <v>427</v>
      </c>
      <c r="E340" t="s">
        <v>87</v>
      </c>
      <c r="F340" t="s">
        <v>428</v>
      </c>
      <c r="G340" t="s">
        <v>383</v>
      </c>
      <c r="H340" t="s">
        <v>429</v>
      </c>
      <c r="I340" t="s">
        <v>176</v>
      </c>
      <c r="J340" t="s">
        <v>370</v>
      </c>
    </row>
    <row r="341" spans="3:10" ht="12.75">
      <c r="C341" t="s">
        <v>430</v>
      </c>
      <c r="D341" t="s">
        <v>431</v>
      </c>
      <c r="E341" t="s">
        <v>87</v>
      </c>
      <c r="F341" t="s">
        <v>432</v>
      </c>
      <c r="G341" t="s">
        <v>383</v>
      </c>
      <c r="H341" t="s">
        <v>433</v>
      </c>
      <c r="I341" t="s">
        <v>434</v>
      </c>
      <c r="J341" t="s">
        <v>380</v>
      </c>
    </row>
    <row r="344" spans="2:8" ht="12.75">
      <c r="B344" s="1" t="s">
        <v>435</v>
      </c>
      <c r="C344" s="1" t="s">
        <v>61</v>
      </c>
      <c r="D344" s="1" t="s">
        <v>170</v>
      </c>
      <c r="E344" s="1" t="s">
        <v>171</v>
      </c>
      <c r="F344" s="1" t="s">
        <v>173</v>
      </c>
      <c r="G344" s="1" t="s">
        <v>175</v>
      </c>
      <c r="H344" s="1" t="s">
        <v>177</v>
      </c>
    </row>
    <row r="345" spans="3:8" ht="12.75">
      <c r="C345" t="s">
        <v>62</v>
      </c>
      <c r="D345" t="s">
        <v>382</v>
      </c>
      <c r="E345" t="s">
        <v>383</v>
      </c>
      <c r="F345" t="s">
        <v>384</v>
      </c>
      <c r="G345" t="s">
        <v>107</v>
      </c>
      <c r="H345" t="s">
        <v>385</v>
      </c>
    </row>
    <row r="346" spans="3:8" ht="12.75">
      <c r="C346" t="s">
        <v>62</v>
      </c>
      <c r="D346" t="s">
        <v>387</v>
      </c>
      <c r="E346" t="s">
        <v>383</v>
      </c>
      <c r="F346" t="s">
        <v>388</v>
      </c>
      <c r="G346" t="s">
        <v>107</v>
      </c>
      <c r="H346" t="s">
        <v>389</v>
      </c>
    </row>
    <row r="347" spans="3:8" ht="12.75">
      <c r="C347" t="s">
        <v>62</v>
      </c>
      <c r="D347" t="s">
        <v>391</v>
      </c>
      <c r="E347" t="s">
        <v>383</v>
      </c>
      <c r="F347" t="s">
        <v>392</v>
      </c>
      <c r="G347" t="s">
        <v>107</v>
      </c>
      <c r="H347" t="s">
        <v>389</v>
      </c>
    </row>
    <row r="348" spans="3:8" ht="12.75">
      <c r="C348" t="s">
        <v>62</v>
      </c>
      <c r="D348" t="s">
        <v>394</v>
      </c>
      <c r="E348" t="s">
        <v>383</v>
      </c>
      <c r="F348" t="s">
        <v>395</v>
      </c>
      <c r="G348" t="s">
        <v>107</v>
      </c>
      <c r="H348" t="s">
        <v>370</v>
      </c>
    </row>
    <row r="349" spans="3:8" ht="12.75">
      <c r="C349" t="s">
        <v>62</v>
      </c>
      <c r="D349" t="s">
        <v>415</v>
      </c>
      <c r="E349" t="s">
        <v>383</v>
      </c>
      <c r="F349" t="s">
        <v>416</v>
      </c>
      <c r="G349" t="s">
        <v>107</v>
      </c>
      <c r="H349" t="s">
        <v>370</v>
      </c>
    </row>
    <row r="350" spans="3:8" ht="12.75">
      <c r="C350" t="s">
        <v>62</v>
      </c>
      <c r="D350" t="s">
        <v>418</v>
      </c>
      <c r="E350" t="s">
        <v>383</v>
      </c>
      <c r="F350" t="s">
        <v>419</v>
      </c>
      <c r="G350" t="s">
        <v>107</v>
      </c>
      <c r="H350" t="s">
        <v>370</v>
      </c>
    </row>
    <row r="351" spans="3:8" ht="12.75">
      <c r="C351" t="s">
        <v>62</v>
      </c>
      <c r="D351" t="s">
        <v>421</v>
      </c>
      <c r="E351" t="s">
        <v>383</v>
      </c>
      <c r="F351" t="s">
        <v>422</v>
      </c>
      <c r="G351" t="s">
        <v>107</v>
      </c>
      <c r="H351" t="s">
        <v>370</v>
      </c>
    </row>
    <row r="352" spans="3:8" ht="12.75">
      <c r="C352" t="s">
        <v>423</v>
      </c>
      <c r="D352" t="s">
        <v>425</v>
      </c>
      <c r="E352" t="s">
        <v>383</v>
      </c>
      <c r="F352" t="s">
        <v>426</v>
      </c>
      <c r="G352" t="s">
        <v>176</v>
      </c>
      <c r="H352" t="s">
        <v>370</v>
      </c>
    </row>
    <row r="353" spans="3:8" ht="12.75">
      <c r="C353" t="s">
        <v>62</v>
      </c>
      <c r="D353" t="s">
        <v>428</v>
      </c>
      <c r="E353" t="s">
        <v>383</v>
      </c>
      <c r="F353" t="s">
        <v>429</v>
      </c>
      <c r="G353" t="s">
        <v>176</v>
      </c>
      <c r="H353" t="s">
        <v>370</v>
      </c>
    </row>
    <row r="355" ht="12.75">
      <c r="B355" s="1" t="s">
        <v>436</v>
      </c>
    </row>
    <row r="356" ht="12.75">
      <c r="B356" t="s">
        <v>181</v>
      </c>
    </row>
    <row r="357" ht="12.75">
      <c r="B357" t="s">
        <v>183</v>
      </c>
    </row>
    <row r="358" spans="2:3" ht="12.75">
      <c r="B358" t="s">
        <v>437</v>
      </c>
      <c r="C358" t="s">
        <v>107</v>
      </c>
    </row>
    <row r="359" spans="2:3" ht="12.75">
      <c r="B359" t="s">
        <v>438</v>
      </c>
      <c r="C359" t="s">
        <v>107</v>
      </c>
    </row>
    <row r="360" spans="2:3" ht="12.75">
      <c r="B360" t="s">
        <v>439</v>
      </c>
      <c r="C360" s="12">
        <v>256</v>
      </c>
    </row>
    <row r="361" spans="2:3" ht="12.75">
      <c r="B361" t="s">
        <v>184</v>
      </c>
      <c r="C361" t="s">
        <v>185</v>
      </c>
    </row>
    <row r="362" spans="2:3" ht="12.75">
      <c r="B362" t="s">
        <v>186</v>
      </c>
      <c r="C362" t="s">
        <v>185</v>
      </c>
    </row>
    <row r="364" spans="2:6" ht="12.75">
      <c r="B364" s="1" t="s">
        <v>440</v>
      </c>
      <c r="C364" s="1" t="s">
        <v>147</v>
      </c>
      <c r="D364" s="1" t="s">
        <v>157</v>
      </c>
      <c r="E364" s="1" t="s">
        <v>154</v>
      </c>
      <c r="F364" s="1" t="s">
        <v>348</v>
      </c>
    </row>
    <row r="365" spans="3:6" ht="12.75">
      <c r="C365" t="s">
        <v>441</v>
      </c>
      <c r="D365" s="14">
        <v>37073</v>
      </c>
      <c r="E365" t="s">
        <v>442</v>
      </c>
      <c r="F365" t="s">
        <v>443</v>
      </c>
    </row>
    <row r="366" spans="3:6" ht="12.75">
      <c r="C366" t="s">
        <v>441</v>
      </c>
      <c r="D366" s="14">
        <v>37073</v>
      </c>
      <c r="E366" t="s">
        <v>442</v>
      </c>
      <c r="F366" t="s">
        <v>443</v>
      </c>
    </row>
    <row r="367" spans="3:6" ht="12.75">
      <c r="C367" t="s">
        <v>441</v>
      </c>
      <c r="D367" s="14">
        <v>37073</v>
      </c>
      <c r="E367" t="s">
        <v>442</v>
      </c>
      <c r="F367" t="s">
        <v>443</v>
      </c>
    </row>
    <row r="368" spans="3:6" ht="12.75">
      <c r="C368" t="s">
        <v>441</v>
      </c>
      <c r="D368" s="14">
        <v>37073</v>
      </c>
      <c r="E368" t="s">
        <v>442</v>
      </c>
      <c r="F368" t="s">
        <v>443</v>
      </c>
    </row>
    <row r="369" spans="3:6" ht="12.75">
      <c r="C369" t="s">
        <v>441</v>
      </c>
      <c r="D369" s="14">
        <v>37073</v>
      </c>
      <c r="E369" t="s">
        <v>442</v>
      </c>
      <c r="F369" t="s">
        <v>443</v>
      </c>
    </row>
    <row r="370" spans="3:6" ht="12.75">
      <c r="C370" t="s">
        <v>444</v>
      </c>
      <c r="D370" s="14">
        <v>37073</v>
      </c>
      <c r="E370" t="s">
        <v>442</v>
      </c>
      <c r="F370" t="s">
        <v>445</v>
      </c>
    </row>
    <row r="371" spans="3:6" ht="12.75">
      <c r="C371" t="s">
        <v>446</v>
      </c>
      <c r="D371" s="14">
        <v>38841</v>
      </c>
      <c r="E371" t="s">
        <v>447</v>
      </c>
      <c r="F371" t="s">
        <v>443</v>
      </c>
    </row>
    <row r="372" spans="3:6" ht="12.75">
      <c r="C372" t="s">
        <v>448</v>
      </c>
      <c r="D372" s="14">
        <v>38841</v>
      </c>
      <c r="E372" t="s">
        <v>447</v>
      </c>
      <c r="F372" t="s">
        <v>449</v>
      </c>
    </row>
    <row r="373" spans="3:6" ht="12.75">
      <c r="C373" t="s">
        <v>450</v>
      </c>
      <c r="D373" s="14">
        <v>38841</v>
      </c>
      <c r="E373" t="s">
        <v>447</v>
      </c>
      <c r="F373" t="s">
        <v>451</v>
      </c>
    </row>
    <row r="374" spans="3:6" ht="12.75">
      <c r="C374" t="s">
        <v>441</v>
      </c>
      <c r="D374" s="14">
        <v>37073</v>
      </c>
      <c r="E374" t="s">
        <v>452</v>
      </c>
      <c r="F374" t="s">
        <v>443</v>
      </c>
    </row>
    <row r="375" spans="3:6" ht="12.75">
      <c r="C375" t="s">
        <v>444</v>
      </c>
      <c r="D375" s="14">
        <v>37073</v>
      </c>
      <c r="E375" t="s">
        <v>442</v>
      </c>
      <c r="F375" t="s">
        <v>445</v>
      </c>
    </row>
    <row r="376" spans="3:6" ht="12.75">
      <c r="C376" t="s">
        <v>444</v>
      </c>
      <c r="D376" s="14">
        <v>37073</v>
      </c>
      <c r="E376" t="s">
        <v>442</v>
      </c>
      <c r="F376" t="s">
        <v>445</v>
      </c>
    </row>
    <row r="377" spans="3:6" ht="12.75">
      <c r="C377" t="s">
        <v>453</v>
      </c>
      <c r="D377" s="14">
        <v>38861</v>
      </c>
      <c r="E377" t="s">
        <v>454</v>
      </c>
      <c r="F377" t="s">
        <v>455</v>
      </c>
    </row>
    <row r="379" ht="12.75">
      <c r="B379" t="s">
        <v>456</v>
      </c>
    </row>
    <row r="380" ht="12.75">
      <c r="B380" s="1" t="s">
        <v>457</v>
      </c>
    </row>
    <row r="381" spans="2:3" ht="12.75">
      <c r="B381" t="s">
        <v>147</v>
      </c>
      <c r="C381">
        <v>1394</v>
      </c>
    </row>
    <row r="382" spans="2:3" ht="12.75">
      <c r="B382" t="s">
        <v>157</v>
      </c>
      <c r="C382" s="14">
        <v>37073</v>
      </c>
    </row>
    <row r="383" spans="2:3" ht="12.75">
      <c r="B383" t="s">
        <v>154</v>
      </c>
      <c r="C383" t="s">
        <v>458</v>
      </c>
    </row>
    <row r="384" spans="2:3" ht="12.75">
      <c r="B384" t="s">
        <v>348</v>
      </c>
      <c r="C384" t="s">
        <v>459</v>
      </c>
    </row>
    <row r="385" ht="12.75">
      <c r="B385" t="s">
        <v>460</v>
      </c>
    </row>
    <row r="387" spans="2:6" ht="12.75">
      <c r="B387" s="1" t="s">
        <v>461</v>
      </c>
      <c r="C387" s="1" t="s">
        <v>170</v>
      </c>
      <c r="D387" s="1" t="s">
        <v>61</v>
      </c>
      <c r="E387" s="1" t="s">
        <v>462</v>
      </c>
      <c r="F387" s="1" t="s">
        <v>463</v>
      </c>
    </row>
    <row r="388" spans="3:6" ht="12.75">
      <c r="C388" t="s">
        <v>87</v>
      </c>
      <c r="D388" t="s">
        <v>464</v>
      </c>
      <c r="E388" s="15">
        <v>1600</v>
      </c>
      <c r="F388" s="15">
        <v>1200</v>
      </c>
    </row>
    <row r="389" spans="3:6" ht="12.75">
      <c r="C389" t="s">
        <v>87</v>
      </c>
      <c r="D389" t="s">
        <v>464</v>
      </c>
      <c r="E389" s="15">
        <v>0</v>
      </c>
      <c r="F389" s="15">
        <v>0</v>
      </c>
    </row>
    <row r="390" spans="3:6" ht="12.75">
      <c r="C390" t="s">
        <v>87</v>
      </c>
      <c r="D390" t="s">
        <v>464</v>
      </c>
      <c r="E390" s="15">
        <v>0</v>
      </c>
      <c r="F390" s="15">
        <v>0</v>
      </c>
    </row>
    <row r="392" ht="12.75">
      <c r="B392" t="s">
        <v>465</v>
      </c>
    </row>
    <row r="393" ht="12.75">
      <c r="B393" t="s">
        <v>466</v>
      </c>
    </row>
    <row r="394" ht="12.75">
      <c r="B394" s="1" t="s">
        <v>467</v>
      </c>
    </row>
    <row r="395" spans="2:3" ht="12.75">
      <c r="B395" t="s">
        <v>170</v>
      </c>
      <c r="C395" t="s">
        <v>468</v>
      </c>
    </row>
    <row r="396" spans="2:3" ht="12.75">
      <c r="B396" t="s">
        <v>469</v>
      </c>
      <c r="C396" t="s">
        <v>470</v>
      </c>
    </row>
    <row r="397" spans="2:3" ht="12.75">
      <c r="B397" t="s">
        <v>471</v>
      </c>
      <c r="C397" s="18">
        <v>87</v>
      </c>
    </row>
    <row r="398" spans="2:3" ht="12.75">
      <c r="B398" t="s">
        <v>472</v>
      </c>
      <c r="C398" s="19">
        <v>13</v>
      </c>
    </row>
    <row r="399" ht="12.75">
      <c r="B399" s="1" t="s">
        <v>473</v>
      </c>
    </row>
    <row r="400" spans="2:3" ht="12.75">
      <c r="B400" t="s">
        <v>170</v>
      </c>
      <c r="C400" t="s">
        <v>474</v>
      </c>
    </row>
    <row r="401" spans="2:3" ht="12.75">
      <c r="B401" t="s">
        <v>2</v>
      </c>
      <c r="C401" t="s">
        <v>475</v>
      </c>
    </row>
    <row r="402" spans="2:3" ht="12.75">
      <c r="B402" t="s">
        <v>476</v>
      </c>
      <c r="C402">
        <v>2</v>
      </c>
    </row>
    <row r="403" ht="12.75">
      <c r="B403" s="1" t="s">
        <v>477</v>
      </c>
    </row>
    <row r="404" spans="2:3" ht="12.75">
      <c r="B404" t="s">
        <v>2</v>
      </c>
      <c r="C404">
        <v>2</v>
      </c>
    </row>
    <row r="405" spans="2:3" ht="12.75">
      <c r="B405" t="s">
        <v>170</v>
      </c>
      <c r="C405" t="s">
        <v>478</v>
      </c>
    </row>
    <row r="406" spans="2:3" ht="12.75">
      <c r="B406" t="s">
        <v>479</v>
      </c>
      <c r="C406">
        <v>768</v>
      </c>
    </row>
    <row r="407" spans="2:3" ht="12.75">
      <c r="B407" t="s">
        <v>480</v>
      </c>
      <c r="C407">
        <v>1</v>
      </c>
    </row>
    <row r="408" spans="2:3" ht="12.75">
      <c r="B408" t="s">
        <v>481</v>
      </c>
      <c r="C408" t="b">
        <v>0</v>
      </c>
    </row>
    <row r="409" spans="2:3" ht="12.75">
      <c r="B409" t="s">
        <v>482</v>
      </c>
      <c r="C409" t="s">
        <v>483</v>
      </c>
    </row>
    <row r="410" ht="12.75">
      <c r="B410" s="1" t="s">
        <v>484</v>
      </c>
    </row>
    <row r="411" spans="2:3" ht="12.75">
      <c r="B411" t="s">
        <v>485</v>
      </c>
      <c r="C411" t="b">
        <v>1</v>
      </c>
    </row>
    <row r="412" spans="2:3" ht="12.75">
      <c r="B412" t="s">
        <v>486</v>
      </c>
      <c r="C412" t="b">
        <v>1</v>
      </c>
    </row>
    <row r="413" spans="2:3" ht="12.75">
      <c r="B413" t="s">
        <v>487</v>
      </c>
      <c r="C413" t="b">
        <v>1</v>
      </c>
    </row>
    <row r="414" spans="2:3" ht="12.75">
      <c r="B414" t="s">
        <v>488</v>
      </c>
      <c r="C414" t="s">
        <v>489</v>
      </c>
    </row>
    <row r="415" spans="2:3" ht="12.75">
      <c r="B415" t="s">
        <v>490</v>
      </c>
      <c r="C415" t="s">
        <v>491</v>
      </c>
    </row>
    <row r="416" spans="2:3" ht="12.75">
      <c r="B416" t="s">
        <v>492</v>
      </c>
      <c r="C416" s="15">
        <v>1280</v>
      </c>
    </row>
    <row r="417" spans="2:3" ht="12.75">
      <c r="B417" t="s">
        <v>493</v>
      </c>
      <c r="C417" s="15">
        <v>800</v>
      </c>
    </row>
    <row r="418" spans="2:3" ht="12.75">
      <c r="B418" t="s">
        <v>494</v>
      </c>
      <c r="C418" s="16">
        <v>32</v>
      </c>
    </row>
    <row r="419" spans="2:3" ht="12.75">
      <c r="B419" t="s">
        <v>495</v>
      </c>
      <c r="C419">
        <v>62900.218</v>
      </c>
    </row>
    <row r="421" ht="12.75">
      <c r="B421" s="1" t="s">
        <v>496</v>
      </c>
    </row>
    <row r="422" ht="12.75">
      <c r="C422" t="s">
        <v>497</v>
      </c>
    </row>
    <row r="423" ht="12.75">
      <c r="C423" t="s">
        <v>498</v>
      </c>
    </row>
    <row r="424" ht="12.75">
      <c r="C424" t="s">
        <v>499</v>
      </c>
    </row>
    <row r="425" ht="12.75">
      <c r="C425" t="s">
        <v>500</v>
      </c>
    </row>
    <row r="428" spans="2:5" ht="12.75">
      <c r="B428" s="1" t="s">
        <v>501</v>
      </c>
      <c r="C428" s="1" t="s">
        <v>170</v>
      </c>
      <c r="D428" s="1" t="s">
        <v>502</v>
      </c>
      <c r="E428" s="1" t="s">
        <v>503</v>
      </c>
    </row>
    <row r="429" spans="3:5" ht="12.75">
      <c r="C429" t="s">
        <v>504</v>
      </c>
      <c r="D429">
        <v>0</v>
      </c>
      <c r="E429" s="11">
        <v>28</v>
      </c>
    </row>
    <row r="430" spans="3:5" ht="12.75">
      <c r="C430" t="s">
        <v>505</v>
      </c>
      <c r="D430">
        <v>4</v>
      </c>
      <c r="E430" s="11">
        <v>236</v>
      </c>
    </row>
    <row r="431" spans="3:5" ht="12.75">
      <c r="C431" t="s">
        <v>506</v>
      </c>
      <c r="D431">
        <v>816</v>
      </c>
      <c r="E431" s="11">
        <v>420</v>
      </c>
    </row>
    <row r="432" spans="3:5" ht="12.75">
      <c r="C432" t="s">
        <v>507</v>
      </c>
      <c r="D432">
        <v>920</v>
      </c>
      <c r="E432" s="11">
        <v>3680</v>
      </c>
    </row>
    <row r="433" spans="3:5" ht="12.75">
      <c r="C433" t="s">
        <v>508</v>
      </c>
      <c r="D433">
        <v>948</v>
      </c>
      <c r="E433" s="12">
        <v>10</v>
      </c>
    </row>
    <row r="434" spans="3:5" ht="12.75">
      <c r="C434" t="s">
        <v>509</v>
      </c>
      <c r="D434">
        <v>996</v>
      </c>
      <c r="E434" s="12">
        <v>5</v>
      </c>
    </row>
    <row r="435" spans="3:5" ht="12.75">
      <c r="C435" t="s">
        <v>510</v>
      </c>
      <c r="D435">
        <v>1008</v>
      </c>
      <c r="E435" s="12">
        <v>6</v>
      </c>
    </row>
    <row r="436" spans="3:5" ht="12.75">
      <c r="C436" t="s">
        <v>511</v>
      </c>
      <c r="D436">
        <v>1196</v>
      </c>
      <c r="E436" s="12">
        <v>5</v>
      </c>
    </row>
    <row r="437" spans="3:5" ht="12.75">
      <c r="C437" t="s">
        <v>511</v>
      </c>
      <c r="D437">
        <v>1264</v>
      </c>
      <c r="E437" s="11">
        <v>4320</v>
      </c>
    </row>
    <row r="438" spans="3:5" ht="12.75">
      <c r="C438" t="s">
        <v>511</v>
      </c>
      <c r="D438">
        <v>1304</v>
      </c>
      <c r="E438" s="12">
        <v>21</v>
      </c>
    </row>
    <row r="439" spans="3:5" ht="12.75">
      <c r="C439" t="s">
        <v>512</v>
      </c>
      <c r="D439">
        <v>1364</v>
      </c>
      <c r="E439" s="12">
        <v>7</v>
      </c>
    </row>
    <row r="440" spans="3:5" ht="12.75">
      <c r="C440" t="s">
        <v>513</v>
      </c>
      <c r="D440">
        <v>1396</v>
      </c>
      <c r="E440" s="12">
        <v>5</v>
      </c>
    </row>
    <row r="441" spans="3:5" ht="12.75">
      <c r="C441" t="s">
        <v>514</v>
      </c>
      <c r="D441">
        <v>1416</v>
      </c>
      <c r="E441" s="12">
        <v>6</v>
      </c>
    </row>
    <row r="442" spans="3:5" ht="12.75">
      <c r="C442" t="s">
        <v>511</v>
      </c>
      <c r="D442">
        <v>1464</v>
      </c>
      <c r="E442" s="11">
        <v>2812</v>
      </c>
    </row>
    <row r="443" spans="3:5" ht="12.75">
      <c r="C443" t="s">
        <v>511</v>
      </c>
      <c r="D443">
        <v>1640</v>
      </c>
      <c r="E443" s="11">
        <v>4284</v>
      </c>
    </row>
    <row r="444" spans="3:5" ht="12.75">
      <c r="C444" t="s">
        <v>515</v>
      </c>
      <c r="D444">
        <v>1880</v>
      </c>
      <c r="E444" s="12">
        <v>7</v>
      </c>
    </row>
    <row r="445" spans="3:5" ht="12.75">
      <c r="C445" t="s">
        <v>516</v>
      </c>
      <c r="D445">
        <v>1928</v>
      </c>
      <c r="E445" s="11">
        <v>2024</v>
      </c>
    </row>
    <row r="446" spans="3:5" ht="12.75">
      <c r="C446" t="s">
        <v>517</v>
      </c>
      <c r="D446">
        <v>2040</v>
      </c>
      <c r="E446" s="11">
        <v>4576</v>
      </c>
    </row>
    <row r="447" spans="3:5" ht="12.75">
      <c r="C447" t="s">
        <v>518</v>
      </c>
      <c r="D447">
        <v>260</v>
      </c>
      <c r="E447" s="11">
        <v>3424</v>
      </c>
    </row>
    <row r="448" spans="3:5" ht="12.75">
      <c r="C448" t="s">
        <v>519</v>
      </c>
      <c r="D448">
        <v>264</v>
      </c>
      <c r="E448" s="12">
        <v>19</v>
      </c>
    </row>
    <row r="449" spans="3:5" ht="12.75">
      <c r="C449" t="s">
        <v>520</v>
      </c>
      <c r="D449">
        <v>308</v>
      </c>
      <c r="E449" s="11">
        <v>2880</v>
      </c>
    </row>
    <row r="450" spans="3:5" ht="12.75">
      <c r="C450" t="s">
        <v>521</v>
      </c>
      <c r="D450">
        <v>368</v>
      </c>
      <c r="E450" s="11">
        <v>4000</v>
      </c>
    </row>
    <row r="451" spans="3:5" ht="12.75">
      <c r="C451" t="s">
        <v>522</v>
      </c>
      <c r="D451">
        <v>548</v>
      </c>
      <c r="E451" s="11">
        <v>2168</v>
      </c>
    </row>
    <row r="452" spans="3:5" ht="12.75">
      <c r="C452" t="s">
        <v>511</v>
      </c>
      <c r="D452">
        <v>560</v>
      </c>
      <c r="E452" s="11">
        <v>4420</v>
      </c>
    </row>
    <row r="453" spans="3:5" ht="12.75">
      <c r="C453" t="s">
        <v>523</v>
      </c>
      <c r="D453">
        <v>2352</v>
      </c>
      <c r="E453" s="11">
        <v>3420</v>
      </c>
    </row>
    <row r="454" spans="3:5" ht="12.75">
      <c r="C454" t="s">
        <v>524</v>
      </c>
      <c r="D454">
        <v>2472</v>
      </c>
      <c r="E454" s="11">
        <v>2172</v>
      </c>
    </row>
    <row r="455" spans="3:5" ht="12.75">
      <c r="C455" t="s">
        <v>525</v>
      </c>
      <c r="D455">
        <v>2488</v>
      </c>
      <c r="E455" s="11">
        <v>1720</v>
      </c>
    </row>
    <row r="456" spans="3:5" ht="12.75">
      <c r="C456" t="s">
        <v>526</v>
      </c>
      <c r="D456">
        <v>2596</v>
      </c>
      <c r="E456" s="12">
        <v>7</v>
      </c>
    </row>
    <row r="457" spans="3:5" ht="12.75">
      <c r="C457" t="s">
        <v>527</v>
      </c>
      <c r="D457">
        <v>2704</v>
      </c>
      <c r="E457" s="12">
        <v>9</v>
      </c>
    </row>
    <row r="458" spans="3:5" ht="12.75">
      <c r="C458" t="s">
        <v>528</v>
      </c>
      <c r="D458">
        <v>2716</v>
      </c>
      <c r="E458" s="12">
        <v>11</v>
      </c>
    </row>
    <row r="459" spans="3:5" ht="12.75">
      <c r="C459" t="s">
        <v>529</v>
      </c>
      <c r="D459">
        <v>2756</v>
      </c>
      <c r="E459" s="11">
        <v>4332</v>
      </c>
    </row>
    <row r="460" spans="3:5" ht="12.75">
      <c r="C460" t="s">
        <v>530</v>
      </c>
      <c r="D460">
        <v>2772</v>
      </c>
      <c r="E460" s="11">
        <v>3728</v>
      </c>
    </row>
    <row r="461" spans="3:5" ht="12.75">
      <c r="C461" t="s">
        <v>531</v>
      </c>
      <c r="D461">
        <v>2860</v>
      </c>
      <c r="E461" s="11">
        <v>1296</v>
      </c>
    </row>
    <row r="462" spans="3:5" ht="12.75">
      <c r="C462" t="s">
        <v>532</v>
      </c>
      <c r="D462">
        <v>2896</v>
      </c>
      <c r="E462" s="12">
        <v>8</v>
      </c>
    </row>
    <row r="463" spans="3:5" ht="12.75">
      <c r="C463" t="s">
        <v>533</v>
      </c>
      <c r="D463">
        <v>2936</v>
      </c>
      <c r="E463" s="11">
        <v>3156</v>
      </c>
    </row>
    <row r="464" spans="3:5" ht="12.75">
      <c r="C464" t="s">
        <v>534</v>
      </c>
      <c r="D464">
        <v>3060</v>
      </c>
      <c r="E464" s="12">
        <v>5</v>
      </c>
    </row>
    <row r="465" spans="3:5" ht="12.75">
      <c r="C465" t="s">
        <v>535</v>
      </c>
      <c r="D465">
        <v>3172</v>
      </c>
      <c r="E465" s="12">
        <v>6</v>
      </c>
    </row>
    <row r="466" spans="3:5" ht="12.75">
      <c r="C466" t="s">
        <v>536</v>
      </c>
      <c r="D466">
        <v>3188</v>
      </c>
      <c r="E466" s="11">
        <v>2668</v>
      </c>
    </row>
    <row r="467" spans="3:5" ht="12.75">
      <c r="C467" t="s">
        <v>537</v>
      </c>
      <c r="D467">
        <v>3656</v>
      </c>
      <c r="E467" s="12">
        <v>9</v>
      </c>
    </row>
    <row r="468" spans="3:5" ht="12.75">
      <c r="C468" t="s">
        <v>538</v>
      </c>
      <c r="D468">
        <v>3716</v>
      </c>
      <c r="E468" s="12">
        <v>8</v>
      </c>
    </row>
    <row r="469" spans="3:5" ht="12.75">
      <c r="C469" t="s">
        <v>539</v>
      </c>
      <c r="D469">
        <v>2568</v>
      </c>
      <c r="E469" s="11">
        <v>3544</v>
      </c>
    </row>
    <row r="470" spans="3:5" ht="12.75">
      <c r="C470" t="s">
        <v>540</v>
      </c>
      <c r="D470">
        <v>3336</v>
      </c>
      <c r="E470" s="11">
        <v>4776</v>
      </c>
    </row>
    <row r="471" spans="3:5" ht="12.75">
      <c r="C471" t="s">
        <v>541</v>
      </c>
      <c r="D471">
        <v>3756</v>
      </c>
      <c r="E471" s="11">
        <v>548</v>
      </c>
    </row>
    <row r="472" spans="3:5" ht="12.75">
      <c r="C472" t="s">
        <v>542</v>
      </c>
      <c r="D472">
        <v>3960</v>
      </c>
      <c r="E472" s="12">
        <v>22</v>
      </c>
    </row>
    <row r="473" spans="3:5" ht="12.75">
      <c r="C473" t="s">
        <v>543</v>
      </c>
      <c r="D473">
        <v>2168</v>
      </c>
      <c r="E473" s="11">
        <v>756</v>
      </c>
    </row>
    <row r="474" spans="3:5" ht="12.75">
      <c r="C474" t="s">
        <v>540</v>
      </c>
      <c r="D474">
        <v>1456</v>
      </c>
      <c r="E474" s="12">
        <v>5</v>
      </c>
    </row>
    <row r="477" spans="2:7" ht="12.75">
      <c r="B477" s="1" t="s">
        <v>544</v>
      </c>
      <c r="C477" s="1" t="s">
        <v>545</v>
      </c>
      <c r="D477" s="1" t="s">
        <v>546</v>
      </c>
      <c r="E477" s="1" t="s">
        <v>72</v>
      </c>
      <c r="F477" s="1" t="s">
        <v>82</v>
      </c>
      <c r="G477" s="1" t="s">
        <v>547</v>
      </c>
    </row>
    <row r="478" spans="3:7" ht="12.75">
      <c r="C478" t="s">
        <v>548</v>
      </c>
      <c r="D478" t="s">
        <v>87</v>
      </c>
      <c r="E478" t="s">
        <v>549</v>
      </c>
      <c r="F478" s="20">
        <v>107</v>
      </c>
      <c r="G478" s="20">
        <v>86</v>
      </c>
    </row>
    <row r="479" spans="3:7" ht="12.75">
      <c r="C479" t="s">
        <v>550</v>
      </c>
      <c r="D479" t="s">
        <v>551</v>
      </c>
      <c r="E479" t="s">
        <v>552</v>
      </c>
      <c r="F479" s="12">
        <v>25</v>
      </c>
      <c r="G479" s="13">
        <v>0</v>
      </c>
    </row>
    <row r="480" spans="3:7" ht="12.75">
      <c r="C480" t="s">
        <v>553</v>
      </c>
      <c r="D480" t="s">
        <v>554</v>
      </c>
      <c r="E480" t="s">
        <v>555</v>
      </c>
      <c r="F480" s="12">
        <v>243</v>
      </c>
      <c r="G480" s="12">
        <v>81</v>
      </c>
    </row>
    <row r="481" spans="3:7" ht="12.75">
      <c r="C481" t="s">
        <v>556</v>
      </c>
      <c r="D481" t="s">
        <v>557</v>
      </c>
      <c r="E481" t="s">
        <v>552</v>
      </c>
      <c r="F481" s="12">
        <v>674</v>
      </c>
      <c r="G481" s="13">
        <v>0</v>
      </c>
    </row>
    <row r="484" spans="2:21" ht="12.75">
      <c r="B484" s="1" t="s">
        <v>558</v>
      </c>
      <c r="C484" s="1" t="s">
        <v>559</v>
      </c>
      <c r="D484" s="1" t="s">
        <v>170</v>
      </c>
      <c r="E484" s="1" t="s">
        <v>61</v>
      </c>
      <c r="F484" s="1" t="s">
        <v>327</v>
      </c>
      <c r="G484" s="1" t="s">
        <v>560</v>
      </c>
      <c r="H484" s="1" t="s">
        <v>561</v>
      </c>
      <c r="I484" s="1" t="s">
        <v>562</v>
      </c>
      <c r="J484" s="1" t="s">
        <v>563</v>
      </c>
      <c r="K484" s="1" t="s">
        <v>564</v>
      </c>
      <c r="L484" s="1" t="s">
        <v>565</v>
      </c>
      <c r="M484" s="1" t="s">
        <v>82</v>
      </c>
      <c r="N484" s="1" t="s">
        <v>566</v>
      </c>
      <c r="O484" s="1" t="s">
        <v>567</v>
      </c>
      <c r="P484" s="1" t="s">
        <v>568</v>
      </c>
      <c r="Q484" s="1" t="s">
        <v>569</v>
      </c>
      <c r="R484" s="1" t="s">
        <v>570</v>
      </c>
      <c r="S484" s="1" t="s">
        <v>571</v>
      </c>
      <c r="T484" s="1" t="s">
        <v>572</v>
      </c>
      <c r="U484" s="1" t="s">
        <v>573</v>
      </c>
    </row>
    <row r="485" spans="3:21" ht="12.75">
      <c r="C485" t="s">
        <v>549</v>
      </c>
      <c r="D485" t="s">
        <v>574</v>
      </c>
      <c r="E485" t="s">
        <v>464</v>
      </c>
      <c r="F485" t="s">
        <v>574</v>
      </c>
      <c r="G485" t="s">
        <v>575</v>
      </c>
      <c r="H485" t="s">
        <v>574</v>
      </c>
      <c r="I485" t="s">
        <v>576</v>
      </c>
      <c r="J485" t="s">
        <v>577</v>
      </c>
      <c r="K485" t="s">
        <v>578</v>
      </c>
      <c r="L485" t="s">
        <v>579</v>
      </c>
      <c r="M485" s="20">
        <v>112</v>
      </c>
      <c r="N485" t="s">
        <v>87</v>
      </c>
      <c r="O485">
        <v>0</v>
      </c>
      <c r="P485" t="s">
        <v>87</v>
      </c>
      <c r="Q485" t="s">
        <v>87</v>
      </c>
      <c r="R485" t="s">
        <v>87</v>
      </c>
      <c r="S485" t="s">
        <v>87</v>
      </c>
      <c r="T485" t="s">
        <v>580</v>
      </c>
      <c r="U485" t="s">
        <v>580</v>
      </c>
    </row>
    <row r="486" spans="3:21" ht="12.75">
      <c r="C486" t="s">
        <v>87</v>
      </c>
      <c r="D486" t="s">
        <v>581</v>
      </c>
      <c r="E486" t="s">
        <v>582</v>
      </c>
      <c r="F486" t="s">
        <v>582</v>
      </c>
      <c r="G486" t="s">
        <v>87</v>
      </c>
      <c r="H486" t="s">
        <v>87</v>
      </c>
      <c r="I486" t="s">
        <v>87</v>
      </c>
      <c r="J486" t="s">
        <v>87</v>
      </c>
      <c r="K486" t="s">
        <v>582</v>
      </c>
      <c r="L486" t="s">
        <v>87</v>
      </c>
      <c r="M486" s="12">
        <v>8</v>
      </c>
      <c r="N486" t="s">
        <v>87</v>
      </c>
      <c r="O486">
        <v>0</v>
      </c>
      <c r="P486" t="s">
        <v>87</v>
      </c>
      <c r="Q486" t="s">
        <v>87</v>
      </c>
      <c r="R486" t="s">
        <v>87</v>
      </c>
      <c r="S486" t="s">
        <v>87</v>
      </c>
      <c r="T486" t="s">
        <v>185</v>
      </c>
      <c r="U486" t="s">
        <v>185</v>
      </c>
    </row>
    <row r="487" spans="3:21" ht="12.75">
      <c r="C487" t="s">
        <v>583</v>
      </c>
      <c r="D487" t="s">
        <v>584</v>
      </c>
      <c r="E487" t="s">
        <v>585</v>
      </c>
      <c r="F487" t="s">
        <v>584</v>
      </c>
      <c r="G487" t="s">
        <v>586</v>
      </c>
      <c r="H487" t="s">
        <v>584</v>
      </c>
      <c r="I487" t="s">
        <v>587</v>
      </c>
      <c r="J487" t="s">
        <v>87</v>
      </c>
      <c r="K487" t="s">
        <v>582</v>
      </c>
      <c r="L487" t="s">
        <v>588</v>
      </c>
      <c r="M487" s="12">
        <v>25</v>
      </c>
      <c r="N487" t="s">
        <v>550</v>
      </c>
      <c r="O487">
        <v>47</v>
      </c>
      <c r="P487" t="s">
        <v>589</v>
      </c>
      <c r="Q487" t="s">
        <v>589</v>
      </c>
      <c r="R487" t="s">
        <v>590</v>
      </c>
      <c r="S487" t="s">
        <v>591</v>
      </c>
      <c r="T487" t="s">
        <v>185</v>
      </c>
      <c r="U487" t="s">
        <v>185</v>
      </c>
    </row>
    <row r="488" spans="3:21" ht="12.75">
      <c r="C488" t="s">
        <v>583</v>
      </c>
      <c r="D488" t="s">
        <v>592</v>
      </c>
      <c r="E488" t="s">
        <v>585</v>
      </c>
      <c r="F488" t="s">
        <v>592</v>
      </c>
      <c r="G488" t="s">
        <v>593</v>
      </c>
      <c r="H488" t="s">
        <v>594</v>
      </c>
      <c r="I488" t="s">
        <v>595</v>
      </c>
      <c r="J488" t="s">
        <v>87</v>
      </c>
      <c r="K488" t="s">
        <v>582</v>
      </c>
      <c r="L488" t="s">
        <v>596</v>
      </c>
      <c r="M488" s="12">
        <v>674</v>
      </c>
      <c r="N488" t="s">
        <v>556</v>
      </c>
      <c r="O488">
        <v>32</v>
      </c>
      <c r="P488" t="s">
        <v>589</v>
      </c>
      <c r="Q488" t="s">
        <v>87</v>
      </c>
      <c r="R488" t="s">
        <v>597</v>
      </c>
      <c r="S488" t="s">
        <v>87</v>
      </c>
      <c r="T488" t="s">
        <v>185</v>
      </c>
      <c r="U488" t="s">
        <v>185</v>
      </c>
    </row>
  </sheetData>
  <printOptions/>
  <pageMargins left="0.75" right="0.75" top="1" bottom="1" header="0.5" footer="0.5"/>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00390625" defaultRowHeight="12.75"/>
  <cols>
    <col min="1" max="1" width="6.75390625" style="0" customWidth="1"/>
    <col min="2" max="2" width="25.875" style="0" bestFit="1" customWidth="1"/>
    <col min="3" max="3" width="24.75390625" style="0" customWidth="1"/>
    <col min="4" max="4" width="11.625" style="0" bestFit="1" customWidth="1"/>
  </cols>
  <sheetData>
    <row r="1" spans="1:3" ht="12.75">
      <c r="A1" t="s">
        <v>598</v>
      </c>
      <c r="C1" s="2"/>
    </row>
    <row r="2" ht="12.75">
      <c r="C2" s="21" t="s">
        <v>599</v>
      </c>
    </row>
    <row r="3" spans="2:3" ht="12.75">
      <c r="B3" t="s">
        <v>0</v>
      </c>
      <c r="C3" s="2"/>
    </row>
    <row r="4" spans="2:3" ht="12.75">
      <c r="B4" t="s">
        <v>142</v>
      </c>
      <c r="C4" s="2" t="s">
        <v>143</v>
      </c>
    </row>
    <row r="5" spans="2:3" ht="12.75">
      <c r="B5" t="s">
        <v>3</v>
      </c>
      <c r="C5" s="2">
        <v>1280</v>
      </c>
    </row>
    <row r="6" spans="2:3" ht="12.75">
      <c r="B6" t="s">
        <v>4</v>
      </c>
      <c r="C6" s="2">
        <v>800</v>
      </c>
    </row>
    <row r="7" spans="2:3" ht="12.75">
      <c r="B7" t="s">
        <v>5</v>
      </c>
      <c r="C7" s="2" t="s">
        <v>6</v>
      </c>
    </row>
    <row r="8" spans="2:3" ht="12.75">
      <c r="B8" t="s">
        <v>7</v>
      </c>
      <c r="C8" s="2">
        <v>0</v>
      </c>
    </row>
    <row r="9" spans="2:3" ht="12.75">
      <c r="B9" t="s">
        <v>8</v>
      </c>
      <c r="C9" s="2" t="s">
        <v>9</v>
      </c>
    </row>
    <row r="10" spans="2:3" ht="12.75">
      <c r="B10" t="s">
        <v>10</v>
      </c>
      <c r="C10" s="2">
        <v>1</v>
      </c>
    </row>
    <row r="11" spans="2:3" ht="12.75">
      <c r="B11" t="s">
        <v>11</v>
      </c>
      <c r="C11" s="2" t="s">
        <v>12</v>
      </c>
    </row>
    <row r="12" spans="2:3" ht="12.75">
      <c r="B12" t="s">
        <v>13</v>
      </c>
      <c r="C12" s="2" t="s">
        <v>12</v>
      </c>
    </row>
    <row r="13" spans="2:3" ht="12.75">
      <c r="B13" t="s">
        <v>14</v>
      </c>
      <c r="C13" s="2" t="s">
        <v>15</v>
      </c>
    </row>
    <row r="14" spans="2:3" ht="12.75">
      <c r="B14" t="s">
        <v>16</v>
      </c>
      <c r="C14" s="2" t="s">
        <v>15</v>
      </c>
    </row>
    <row r="15" spans="2:3" ht="12.75">
      <c r="B15" t="s">
        <v>17</v>
      </c>
      <c r="C15" s="2" t="s">
        <v>15</v>
      </c>
    </row>
    <row r="16" spans="2:3" ht="12.75">
      <c r="B16" t="s">
        <v>18</v>
      </c>
      <c r="C16" s="2" t="s">
        <v>15</v>
      </c>
    </row>
    <row r="17" spans="2:3" ht="12.75">
      <c r="B17" t="s">
        <v>19</v>
      </c>
      <c r="C17" s="2" t="s">
        <v>15</v>
      </c>
    </row>
    <row r="18" spans="2:3" ht="12.75">
      <c r="B18" t="s">
        <v>20</v>
      </c>
      <c r="C18" s="2" t="s">
        <v>15</v>
      </c>
    </row>
    <row r="19" spans="2:3" ht="12.75">
      <c r="B19" t="s">
        <v>21</v>
      </c>
      <c r="C19" s="2" t="s">
        <v>22</v>
      </c>
    </row>
    <row r="20" spans="2:3" ht="12.75">
      <c r="B20" t="s">
        <v>23</v>
      </c>
      <c r="C20" s="2" t="s">
        <v>22</v>
      </c>
    </row>
    <row r="21" spans="2:3" ht="12.75">
      <c r="B21" t="s">
        <v>24</v>
      </c>
      <c r="C21" s="2"/>
    </row>
    <row r="22" spans="2:4" ht="12.75">
      <c r="B22" t="s">
        <v>25</v>
      </c>
      <c r="C22" s="22">
        <v>832</v>
      </c>
      <c r="D22" t="s">
        <v>600</v>
      </c>
    </row>
    <row r="23" spans="2:3" ht="12.75">
      <c r="B23" t="s">
        <v>26</v>
      </c>
      <c r="C23" s="22">
        <v>305</v>
      </c>
    </row>
    <row r="24" spans="2:3" ht="12.75">
      <c r="B24" t="s">
        <v>27</v>
      </c>
      <c r="C24" s="22">
        <v>278</v>
      </c>
    </row>
    <row r="25" spans="2:3" ht="12.75">
      <c r="B25" t="s">
        <v>28</v>
      </c>
      <c r="C25" s="22">
        <v>1695</v>
      </c>
    </row>
    <row r="26" spans="2:3" ht="12.75">
      <c r="B26" t="s">
        <v>29</v>
      </c>
      <c r="C26" s="2" t="s">
        <v>30</v>
      </c>
    </row>
    <row r="27" spans="2:4" ht="12.75">
      <c r="B27" t="s">
        <v>31</v>
      </c>
      <c r="C27" s="23">
        <f>1.936659*10^0</f>
        <v>1.936659</v>
      </c>
      <c r="D27" t="s">
        <v>601</v>
      </c>
    </row>
    <row r="28" spans="2:4" ht="12.75">
      <c r="B28" t="s">
        <v>33</v>
      </c>
      <c r="C28" s="23">
        <f>3.142627*10^0</f>
        <v>3.142627</v>
      </c>
      <c r="D28" t="s">
        <v>601</v>
      </c>
    </row>
    <row r="29" spans="2:4" ht="12.75">
      <c r="B29" t="s">
        <v>34</v>
      </c>
      <c r="C29" s="23">
        <f>0.54106*10^0</f>
        <v>0.54106</v>
      </c>
      <c r="D29" t="s">
        <v>601</v>
      </c>
    </row>
    <row r="30" spans="2:4" ht="12.75">
      <c r="B30" t="s">
        <v>36</v>
      </c>
      <c r="C30" s="23">
        <f>0.850075*10^0</f>
        <v>0.850075</v>
      </c>
      <c r="D30" t="s">
        <v>601</v>
      </c>
    </row>
    <row r="31" spans="2:4" ht="12.75">
      <c r="B31" t="s">
        <v>37</v>
      </c>
      <c r="C31" s="23">
        <f>2.048417*10^0</f>
        <v>2.048417</v>
      </c>
      <c r="D31" t="s">
        <v>601</v>
      </c>
    </row>
    <row r="32" spans="2:4" ht="12.75">
      <c r="B32" t="s">
        <v>39</v>
      </c>
      <c r="C32" s="23">
        <f>3.511659*10^0</f>
        <v>3.511659</v>
      </c>
      <c r="D32" t="s">
        <v>601</v>
      </c>
    </row>
    <row r="33" spans="2:4" ht="12.75">
      <c r="B33" t="s">
        <v>40</v>
      </c>
      <c r="C33" s="24">
        <f>857.297546*10^6</f>
        <v>857297546</v>
      </c>
      <c r="D33" t="s">
        <v>602</v>
      </c>
    </row>
    <row r="34" spans="2:4" ht="12.75">
      <c r="B34" t="s">
        <v>42</v>
      </c>
      <c r="C34" s="24">
        <f>1802.215332*10^6</f>
        <v>1802215332</v>
      </c>
      <c r="D34" t="s">
        <v>602</v>
      </c>
    </row>
    <row r="35" spans="2:4" ht="12.75">
      <c r="B35" t="s">
        <v>43</v>
      </c>
      <c r="C35" s="23">
        <f>43.647621*10^0</f>
        <v>43.647621</v>
      </c>
      <c r="D35" t="s">
        <v>601</v>
      </c>
    </row>
    <row r="36" spans="2:4" ht="12.75">
      <c r="B36" t="s">
        <v>44</v>
      </c>
      <c r="C36" s="24">
        <f>52.664165*10^6</f>
        <v>52664165</v>
      </c>
      <c r="D36" t="s">
        <v>603</v>
      </c>
    </row>
    <row r="37" spans="2:4" ht="12.75">
      <c r="B37" t="s">
        <v>45</v>
      </c>
      <c r="C37" s="24">
        <f>18.734282*10^6</f>
        <v>18734282</v>
      </c>
      <c r="D37" t="s">
        <v>603</v>
      </c>
    </row>
    <row r="38" spans="2:4" ht="12.75">
      <c r="B38" t="s">
        <v>46</v>
      </c>
      <c r="C38" s="23">
        <f>6.047997*10^0</f>
        <v>6.047997</v>
      </c>
      <c r="D38" t="s">
        <v>601</v>
      </c>
    </row>
    <row r="39" spans="2:4" ht="12.75">
      <c r="B39" t="s">
        <v>47</v>
      </c>
      <c r="C39" s="23">
        <f>9.649508*10^0</f>
        <v>9.649508</v>
      </c>
      <c r="D39" t="s">
        <v>601</v>
      </c>
    </row>
    <row r="40" spans="2:4" ht="12.75">
      <c r="B40" t="s">
        <v>48</v>
      </c>
      <c r="C40" s="24">
        <f>2.092444*10^6</f>
        <v>2092444</v>
      </c>
      <c r="D40" t="s">
        <v>604</v>
      </c>
    </row>
    <row r="41" spans="2:4" ht="12.75">
      <c r="B41" t="s">
        <v>50</v>
      </c>
      <c r="C41" s="24">
        <f>6.838648*10^6</f>
        <v>6838648</v>
      </c>
      <c r="D41" t="s">
        <v>604</v>
      </c>
    </row>
    <row r="42" spans="2:4" ht="12.75">
      <c r="B42" t="s">
        <v>51</v>
      </c>
      <c r="C42" s="24">
        <f>18.192961*10^6</f>
        <v>18192961</v>
      </c>
      <c r="D42" t="s">
        <v>604</v>
      </c>
    </row>
    <row r="43" spans="2:4" ht="12.75">
      <c r="B43" t="s">
        <v>52</v>
      </c>
      <c r="C43" s="24">
        <f>36.130939*10^6</f>
        <v>36130939</v>
      </c>
      <c r="D43" t="s">
        <v>604</v>
      </c>
    </row>
    <row r="44" spans="2:4" ht="12.75">
      <c r="B44" t="s">
        <v>53</v>
      </c>
      <c r="C44" s="24">
        <f>45.008175*10^6</f>
        <v>45008175</v>
      </c>
      <c r="D44" t="s">
        <v>604</v>
      </c>
    </row>
    <row r="45" spans="2:4" ht="12.75">
      <c r="B45" t="s">
        <v>54</v>
      </c>
      <c r="C45" s="24">
        <f>50.201126*10^6</f>
        <v>50201126</v>
      </c>
      <c r="D45" t="s">
        <v>604</v>
      </c>
    </row>
    <row r="46" spans="2:3" ht="12.75">
      <c r="B46" t="s">
        <v>60</v>
      </c>
      <c r="C46" s="2" t="s">
        <v>64</v>
      </c>
    </row>
    <row r="47" spans="2:4" ht="12.75">
      <c r="B47" t="s">
        <v>67</v>
      </c>
      <c r="C47" s="22">
        <v>1996</v>
      </c>
      <c r="D47" t="s">
        <v>605</v>
      </c>
    </row>
    <row r="48" spans="2:4" ht="12.75">
      <c r="B48" t="s">
        <v>69</v>
      </c>
      <c r="C48" s="22">
        <v>166</v>
      </c>
      <c r="D48" t="s">
        <v>605</v>
      </c>
    </row>
    <row r="49" spans="2:3" ht="12.75">
      <c r="B49" t="s">
        <v>146</v>
      </c>
      <c r="C49" s="2" t="s">
        <v>143</v>
      </c>
    </row>
    <row r="50" spans="2:4" ht="12.75">
      <c r="B50" t="s">
        <v>149</v>
      </c>
      <c r="C50" s="22">
        <v>256</v>
      </c>
      <c r="D50" t="s">
        <v>606</v>
      </c>
    </row>
    <row r="51" spans="2:3" ht="12.75">
      <c r="B51" t="s">
        <v>154</v>
      </c>
      <c r="C51" s="2" t="s">
        <v>155</v>
      </c>
    </row>
    <row r="52" spans="2:4" ht="12.75">
      <c r="B52" t="s">
        <v>203</v>
      </c>
      <c r="C52" s="22">
        <v>19</v>
      </c>
      <c r="D52" t="s">
        <v>605</v>
      </c>
    </row>
    <row r="53" spans="2:4" ht="12.75">
      <c r="B53" t="s">
        <v>204</v>
      </c>
      <c r="C53" s="22">
        <v>6</v>
      </c>
      <c r="D53" t="s">
        <v>605</v>
      </c>
    </row>
    <row r="54" spans="2:4" ht="12.75">
      <c r="B54" t="s">
        <v>300</v>
      </c>
      <c r="C54" s="22">
        <v>1008</v>
      </c>
      <c r="D54" t="s">
        <v>606</v>
      </c>
    </row>
    <row r="55" spans="2:3" ht="12.75">
      <c r="B55" t="s">
        <v>473</v>
      </c>
      <c r="C55" s="2" t="s">
        <v>474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1210</dc:creator>
  <cp:keywords/>
  <dc:description/>
  <cp:lastModifiedBy>1210</cp:lastModifiedBy>
  <dcterms:created xsi:type="dcterms:W3CDTF">2007-03-05T14:36:58Z</dcterms:created>
  <dcterms:modified xsi:type="dcterms:W3CDTF">2007-03-05T14:37:24Z</dcterms:modified>
  <cp:category/>
  <cp:version/>
  <cp:contentType/>
  <cp:contentStatus/>
</cp:coreProperties>
</file>